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tilisateur\Desktop\CBGE\CBGE\Site CBGE\"/>
    </mc:Choice>
  </mc:AlternateContent>
  <xr:revisionPtr revIDLastSave="0" documentId="8_{0A4F1325-F69D-4732-9F91-7B76F139FA46}" xr6:coauthVersionLast="47" xr6:coauthVersionMax="47" xr10:uidLastSave="{00000000-0000-0000-0000-000000000000}"/>
  <bookViews>
    <workbookView xWindow="-110" yWindow="-110" windowWidth="19420" windowHeight="10300" xr2:uid="{FD35627D-7CE9-8E42-B1EA-1E31A4910686}"/>
  </bookViews>
  <sheets>
    <sheet name="Etudiant (1)" sheetId="1" r:id="rId1"/>
    <sheet name="Etudiant (2)" sheetId="23" r:id="rId2"/>
    <sheet name="Etudiant (3)" sheetId="24" r:id="rId3"/>
    <sheet name="Etudiant (4)" sheetId="25" r:id="rId4"/>
    <sheet name="Etudiant (5)" sheetId="26" r:id="rId5"/>
    <sheet name="Etudiant (6)" sheetId="27" r:id="rId6"/>
    <sheet name="Etudiant (7)" sheetId="28" r:id="rId7"/>
    <sheet name="Etudiant (8)" sheetId="29" r:id="rId8"/>
  </sheets>
  <definedNames>
    <definedName name="_Hlk503428495" localSheetId="0">#REF!</definedName>
    <definedName name="_Hlk503428495" localSheetId="1">#REF!</definedName>
    <definedName name="_Hlk503428495" localSheetId="2">#REF!</definedName>
    <definedName name="_Hlk503428495" localSheetId="3">#REF!</definedName>
    <definedName name="_Hlk503428495" localSheetId="4">#REF!</definedName>
    <definedName name="_Hlk503428495" localSheetId="5">#REF!</definedName>
    <definedName name="_Hlk503428495" localSheetId="6">#REF!</definedName>
    <definedName name="_Hlk503428495" localSheetId="7">#REF!</definedName>
    <definedName name="_Toc67650736" localSheetId="0">#REF!</definedName>
    <definedName name="_Toc67650736" localSheetId="1">#REF!</definedName>
    <definedName name="_Toc67650736" localSheetId="2">#REF!</definedName>
    <definedName name="_Toc67650736" localSheetId="3">#REF!</definedName>
    <definedName name="_Toc67650736" localSheetId="4">#REF!</definedName>
    <definedName name="_Toc67650736" localSheetId="5">#REF!</definedName>
    <definedName name="_Toc67650736" localSheetId="6">#REF!</definedName>
    <definedName name="_Toc67650736" localSheetId="7">#REF!</definedName>
    <definedName name="_Toc67650737" localSheetId="0">#REF!</definedName>
    <definedName name="_Toc67650737" localSheetId="1">#REF!</definedName>
    <definedName name="_Toc67650737" localSheetId="2">#REF!</definedName>
    <definedName name="_Toc67650737" localSheetId="3">#REF!</definedName>
    <definedName name="_Toc67650737" localSheetId="4">#REF!</definedName>
    <definedName name="_Toc67650737" localSheetId="5">#REF!</definedName>
    <definedName name="_Toc67650737" localSheetId="6">#REF!</definedName>
    <definedName name="_Toc67650737" localSheetId="7">#REF!</definedName>
    <definedName name="_Toc67650738" localSheetId="0">#REF!</definedName>
    <definedName name="_Toc67650738" localSheetId="1">#REF!</definedName>
    <definedName name="_Toc67650738" localSheetId="2">#REF!</definedName>
    <definedName name="_Toc67650738" localSheetId="3">#REF!</definedName>
    <definedName name="_Toc67650738" localSheetId="4">#REF!</definedName>
    <definedName name="_Toc67650738" localSheetId="5">#REF!</definedName>
    <definedName name="_Toc67650738" localSheetId="6">#REF!</definedName>
    <definedName name="_Toc67650738" localSheetId="7">#REF!</definedName>
    <definedName name="_Toc67650739" localSheetId="0">#REF!</definedName>
    <definedName name="_Toc67650739" localSheetId="1">#REF!</definedName>
    <definedName name="_Toc67650739" localSheetId="2">#REF!</definedName>
    <definedName name="_Toc67650739" localSheetId="3">#REF!</definedName>
    <definedName name="_Toc67650739" localSheetId="4">#REF!</definedName>
    <definedName name="_Toc67650739" localSheetId="5">#REF!</definedName>
    <definedName name="_Toc67650739" localSheetId="6">#REF!</definedName>
    <definedName name="_Toc67650739" localSheetId="7">#REF!</definedName>
    <definedName name="_Toc67650740" localSheetId="0">#REF!</definedName>
    <definedName name="_Toc67650740" localSheetId="1">#REF!</definedName>
    <definedName name="_Toc67650740" localSheetId="2">#REF!</definedName>
    <definedName name="_Toc67650740" localSheetId="3">#REF!</definedName>
    <definedName name="_Toc67650740" localSheetId="4">#REF!</definedName>
    <definedName name="_Toc67650740" localSheetId="5">#REF!</definedName>
    <definedName name="_Toc67650740" localSheetId="6">#REF!</definedName>
    <definedName name="_Toc67650740" localSheetId="7">#REF!</definedName>
    <definedName name="_Toc67650742" localSheetId="0">#REF!</definedName>
    <definedName name="_Toc67650742" localSheetId="1">#REF!</definedName>
    <definedName name="_Toc67650742" localSheetId="2">#REF!</definedName>
    <definedName name="_Toc67650742" localSheetId="3">#REF!</definedName>
    <definedName name="_Toc67650742" localSheetId="4">#REF!</definedName>
    <definedName name="_Toc67650742" localSheetId="5">#REF!</definedName>
    <definedName name="_Toc67650742" localSheetId="6">#REF!</definedName>
    <definedName name="_Toc67650742" localSheetId="7">#REF!</definedName>
    <definedName name="_Toc67650743" localSheetId="0">#REF!</definedName>
    <definedName name="_Toc67650743" localSheetId="1">#REF!</definedName>
    <definedName name="_Toc67650743" localSheetId="2">#REF!</definedName>
    <definedName name="_Toc67650743" localSheetId="3">#REF!</definedName>
    <definedName name="_Toc67650743" localSheetId="4">#REF!</definedName>
    <definedName name="_Toc67650743" localSheetId="5">#REF!</definedName>
    <definedName name="_Toc67650743" localSheetId="6">#REF!</definedName>
    <definedName name="_Toc67650743" localSheetId="7">#REF!</definedName>
    <definedName name="_Toc67650744" localSheetId="0">#REF!</definedName>
    <definedName name="_Toc67650744" localSheetId="1">#REF!</definedName>
    <definedName name="_Toc67650744" localSheetId="2">#REF!</definedName>
    <definedName name="_Toc67650744" localSheetId="3">#REF!</definedName>
    <definedName name="_Toc67650744" localSheetId="4">#REF!</definedName>
    <definedName name="_Toc67650744" localSheetId="5">#REF!</definedName>
    <definedName name="_Toc67650744" localSheetId="6">#REF!</definedName>
    <definedName name="_Toc67650744" localSheetId="7">#REF!</definedName>
    <definedName name="_Toc67650745" localSheetId="0">#REF!</definedName>
    <definedName name="_Toc67650745" localSheetId="1">#REF!</definedName>
    <definedName name="_Toc67650745" localSheetId="2">#REF!</definedName>
    <definedName name="_Toc67650745" localSheetId="3">#REF!</definedName>
    <definedName name="_Toc67650745" localSheetId="4">#REF!</definedName>
    <definedName name="_Toc67650745" localSheetId="5">#REF!</definedName>
    <definedName name="_Toc67650745" localSheetId="6">#REF!</definedName>
    <definedName name="_Toc67650745" localSheetId="7">#REF!</definedName>
    <definedName name="_Toc67650748" localSheetId="0">#REF!</definedName>
    <definedName name="_Toc67650748" localSheetId="1">#REF!</definedName>
    <definedName name="_Toc67650748" localSheetId="2">#REF!</definedName>
    <definedName name="_Toc67650748" localSheetId="3">#REF!</definedName>
    <definedName name="_Toc67650748" localSheetId="4">#REF!</definedName>
    <definedName name="_Toc67650748" localSheetId="5">#REF!</definedName>
    <definedName name="_Toc67650748" localSheetId="6">#REF!</definedName>
    <definedName name="_Toc67650748" localSheetId="7">#REF!</definedName>
    <definedName name="_Toc67650749" localSheetId="0">#REF!</definedName>
    <definedName name="_Toc67650749" localSheetId="1">#REF!</definedName>
    <definedName name="_Toc67650749" localSheetId="2">#REF!</definedName>
    <definedName name="_Toc67650749" localSheetId="3">#REF!</definedName>
    <definedName name="_Toc67650749" localSheetId="4">#REF!</definedName>
    <definedName name="_Toc67650749" localSheetId="5">#REF!</definedName>
    <definedName name="_Toc67650749" localSheetId="6">#REF!</definedName>
    <definedName name="_Toc67650749" localSheetId="7">#REF!</definedName>
    <definedName name="_Toc67650750" localSheetId="0">#REF!</definedName>
    <definedName name="_Toc67650750" localSheetId="1">#REF!</definedName>
    <definedName name="_Toc67650750" localSheetId="2">#REF!</definedName>
    <definedName name="_Toc67650750" localSheetId="3">#REF!</definedName>
    <definedName name="_Toc67650750" localSheetId="4">#REF!</definedName>
    <definedName name="_Toc67650750" localSheetId="5">#REF!</definedName>
    <definedName name="_Toc67650750" localSheetId="6">#REF!</definedName>
    <definedName name="_Toc67650750" localSheetId="7">#REF!</definedName>
    <definedName name="_Toc67650751" localSheetId="0">#REF!</definedName>
    <definedName name="_Toc67650751" localSheetId="1">#REF!</definedName>
    <definedName name="_Toc67650751" localSheetId="2">#REF!</definedName>
    <definedName name="_Toc67650751" localSheetId="3">#REF!</definedName>
    <definedName name="_Toc67650751" localSheetId="4">#REF!</definedName>
    <definedName name="_Toc67650751" localSheetId="5">#REF!</definedName>
    <definedName name="_Toc67650751" localSheetId="6">#REF!</definedName>
    <definedName name="_Toc67650751" localSheetId="7">#REF!</definedName>
    <definedName name="_Toc67650752" localSheetId="0">#REF!</definedName>
    <definedName name="_Toc67650752" localSheetId="1">#REF!</definedName>
    <definedName name="_Toc67650752" localSheetId="2">#REF!</definedName>
    <definedName name="_Toc67650752" localSheetId="3">#REF!</definedName>
    <definedName name="_Toc67650752" localSheetId="4">#REF!</definedName>
    <definedName name="_Toc67650752" localSheetId="5">#REF!</definedName>
    <definedName name="_Toc67650752" localSheetId="6">#REF!</definedName>
    <definedName name="_Toc67650752" localSheetId="7">#REF!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5" i="29" l="1"/>
  <c r="S15" i="29"/>
  <c r="T14" i="29"/>
  <c r="S14" i="29"/>
  <c r="T13" i="29"/>
  <c r="S13" i="29"/>
  <c r="T12" i="29"/>
  <c r="S12" i="29"/>
  <c r="T11" i="29"/>
  <c r="S11" i="29"/>
  <c r="T10" i="29"/>
  <c r="T16" i="29" s="1"/>
  <c r="D11" i="29" s="1"/>
  <c r="S10" i="29"/>
  <c r="S16" i="29" s="1"/>
  <c r="T15" i="28"/>
  <c r="S15" i="28"/>
  <c r="T14" i="28"/>
  <c r="S14" i="28"/>
  <c r="T13" i="28"/>
  <c r="S13" i="28"/>
  <c r="T12" i="28"/>
  <c r="S12" i="28"/>
  <c r="T11" i="28"/>
  <c r="S11" i="28"/>
  <c r="S16" i="28" s="1"/>
  <c r="T10" i="28"/>
  <c r="T16" i="28" s="1"/>
  <c r="D11" i="28" s="1"/>
  <c r="S10" i="28"/>
  <c r="T15" i="27"/>
  <c r="S15" i="27"/>
  <c r="T14" i="27"/>
  <c r="S14" i="27"/>
  <c r="T13" i="27"/>
  <c r="S13" i="27"/>
  <c r="T12" i="27"/>
  <c r="S12" i="27"/>
  <c r="T11" i="27"/>
  <c r="S11" i="27"/>
  <c r="S16" i="27" s="1"/>
  <c r="T10" i="27"/>
  <c r="T16" i="27" s="1"/>
  <c r="D11" i="27" s="1"/>
  <c r="S10" i="27"/>
  <c r="T15" i="26"/>
  <c r="S15" i="26"/>
  <c r="T14" i="26"/>
  <c r="S14" i="26"/>
  <c r="T13" i="26"/>
  <c r="S13" i="26"/>
  <c r="T12" i="26"/>
  <c r="S12" i="26"/>
  <c r="T11" i="26"/>
  <c r="S11" i="26"/>
  <c r="S16" i="26" s="1"/>
  <c r="T10" i="26"/>
  <c r="T16" i="26" s="1"/>
  <c r="D11" i="26" s="1"/>
  <c r="S10" i="26"/>
  <c r="S16" i="25"/>
  <c r="T15" i="25"/>
  <c r="S15" i="25"/>
  <c r="T14" i="25"/>
  <c r="S14" i="25"/>
  <c r="T13" i="25"/>
  <c r="S13" i="25"/>
  <c r="T12" i="25"/>
  <c r="S12" i="25"/>
  <c r="T11" i="25"/>
  <c r="T16" i="25" s="1"/>
  <c r="D11" i="25" s="1"/>
  <c r="S11" i="25"/>
  <c r="T10" i="25"/>
  <c r="S10" i="25"/>
  <c r="T15" i="24"/>
  <c r="S15" i="24"/>
  <c r="S16" i="24" s="1"/>
  <c r="T14" i="24"/>
  <c r="S14" i="24"/>
  <c r="T13" i="24"/>
  <c r="S13" i="24"/>
  <c r="T12" i="24"/>
  <c r="S12" i="24"/>
  <c r="T11" i="24"/>
  <c r="S11" i="24"/>
  <c r="T10" i="24"/>
  <c r="T16" i="24" s="1"/>
  <c r="D11" i="24" s="1"/>
  <c r="S10" i="24"/>
  <c r="T15" i="23"/>
  <c r="S15" i="23"/>
  <c r="T14" i="23"/>
  <c r="S14" i="23"/>
  <c r="T13" i="23"/>
  <c r="S13" i="23"/>
  <c r="T12" i="23"/>
  <c r="S12" i="23"/>
  <c r="T11" i="23"/>
  <c r="S11" i="23"/>
  <c r="T10" i="23"/>
  <c r="T16" i="23" s="1"/>
  <c r="D11" i="23" s="1"/>
  <c r="S10" i="23"/>
  <c r="S16" i="23" s="1"/>
  <c r="T11" i="1"/>
  <c r="T12" i="1"/>
  <c r="T13" i="1"/>
  <c r="T14" i="1"/>
  <c r="T15" i="1"/>
  <c r="T10" i="1"/>
  <c r="S11" i="1"/>
  <c r="S12" i="1"/>
  <c r="S13" i="1"/>
  <c r="S14" i="1"/>
  <c r="S15" i="1"/>
  <c r="S10" i="1"/>
  <c r="U16" i="29" l="1"/>
  <c r="E11" i="29" s="1"/>
  <c r="C11" i="29"/>
  <c r="U16" i="28"/>
  <c r="E11" i="28" s="1"/>
  <c r="C11" i="28"/>
  <c r="U16" i="27"/>
  <c r="E11" i="27" s="1"/>
  <c r="C11" i="27"/>
  <c r="U16" i="26"/>
  <c r="E11" i="26" s="1"/>
  <c r="C11" i="26"/>
  <c r="U16" i="25"/>
  <c r="E11" i="25" s="1"/>
  <c r="C11" i="25"/>
  <c r="U16" i="24"/>
  <c r="E11" i="24" s="1"/>
  <c r="C11" i="24"/>
  <c r="U16" i="23"/>
  <c r="E11" i="23" s="1"/>
  <c r="C11" i="23"/>
  <c r="T16" i="1"/>
  <c r="D11" i="1" s="1"/>
  <c r="S16" i="1"/>
  <c r="U16" i="1" l="1"/>
  <c r="E11" i="1" s="1"/>
  <c r="C11" i="1"/>
</calcChain>
</file>

<file path=xl/sharedStrings.xml><?xml version="1.0" encoding="utf-8"?>
<sst xmlns="http://schemas.openxmlformats.org/spreadsheetml/2006/main" count="1544" uniqueCount="119">
  <si>
    <t>Grille d’Évaluation du Portfolio</t>
  </si>
  <si>
    <t>Forme</t>
  </si>
  <si>
    <t>Fond et reflexivité</t>
  </si>
  <si>
    <t>Stages</t>
  </si>
  <si>
    <t>Evaluation</t>
  </si>
  <si>
    <t>Secondaire</t>
  </si>
  <si>
    <t>Enseignements/Tutorat</t>
  </si>
  <si>
    <t>Projet de Thèse</t>
  </si>
  <si>
    <t>Accessoire</t>
  </si>
  <si>
    <t>Projet professionnel</t>
  </si>
  <si>
    <t>Principal</t>
  </si>
  <si>
    <t>Synthèses</t>
  </si>
  <si>
    <r>
      <t>Bonus</t>
    </r>
    <r>
      <rPr>
        <sz val="12"/>
        <color theme="1"/>
        <rFont val="Calibri (Corps)"/>
      </rPr>
      <t xml:space="preserve"> (DIU, congrès, annexes, etc.)</t>
    </r>
  </si>
  <si>
    <t>Evaluation globale</t>
  </si>
  <si>
    <t>Grille d’Évaluation de RSCA</t>
  </si>
  <si>
    <t>- Narration de la situation -</t>
  </si>
  <si>
    <t>Caractère professionnel</t>
  </si>
  <si>
    <t>Caractère narratif </t>
  </si>
  <si>
    <t>Implication</t>
  </si>
  <si>
    <t>Précision</t>
  </si>
  <si>
    <t>Exhaustivité</t>
  </si>
  <si>
    <t xml:space="preserve"> </t>
  </si>
  <si>
    <t>Complexité de la situation</t>
  </si>
  <si>
    <t>Analyse de la décision</t>
  </si>
  <si>
    <t>--- Problématisation ---</t>
  </si>
  <si>
    <t>Identification des problématiques</t>
  </si>
  <si>
    <t>Rédaction de la problématisation</t>
  </si>
  <si>
    <t>--- Bibliographiques ---</t>
  </si>
  <si>
    <t>Ressources Bibliographiques</t>
  </si>
  <si>
    <t>--- Réponses apportées ---</t>
  </si>
  <si>
    <t>Rédaction de la réponse</t>
  </si>
  <si>
    <t>Utilisation des ressources</t>
  </si>
  <si>
    <t>--- Synthèse des Apprentissages ---</t>
  </si>
  <si>
    <t>Pour tous les RSCA</t>
  </si>
  <si>
    <t>ET pour les RSCA hospitaliers</t>
  </si>
  <si>
    <t>Évaluation globale</t>
  </si>
  <si>
    <t>NARRATION DE LA SITUATION</t>
  </si>
  <si>
    <t xml:space="preserve"> P 
La situation rapportée est en lien avec la discipline ; elle est définie en termes de date, lieu de stage, type de structure. L'orthographe et la syntaxe sont correctes.</t>
  </si>
  <si>
    <t>Insuffisante</t>
  </si>
  <si>
    <t>Absent</t>
  </si>
  <si>
    <t xml:space="preserve"> A 
La situation rapportée est en lien avec la discipline. La contextualisation est incomplète. L’orthographe et la syntaxe sont correctes.</t>
  </si>
  <si>
    <t>Correcte</t>
  </si>
  <si>
    <t>Insuffisant</t>
  </si>
  <si>
    <t xml:space="preserve"> I 
La situation rapportée n’est pas en lien avec la discipline et/ou elle n’est pas définie en termes de date, lieu de stage, type de structure. L'orthographe et/ou la syntaxe sont incorrectes.</t>
  </si>
  <si>
    <t>Partiel</t>
  </si>
  <si>
    <t>Construit</t>
  </si>
  <si>
    <t>Caractère narratif / Implication</t>
  </si>
  <si>
    <t xml:space="preserve"> P 
Dans la situation décrite, le narrateur, personnellement impliqué, est acteur de la situation et s’exprime à la première personne en respectant la chronologie des faits rapportés. Ses interactions avec les autres acteurs sont identifiables dans le texte.</t>
  </si>
  <si>
    <t>Abouti</t>
  </si>
  <si>
    <t xml:space="preserve"> A 
Dans la situation décrite le narrateur ne s’implique pas et/ou ses interactions avec les autres acteurs de soins sont identifiables. La chronologie des faits rapportés est respectée.</t>
  </si>
  <si>
    <t xml:space="preserve"> I 
La situation rapportée s’apparente à une vignette clinique sans implication du narrateur et/ou la chronologie des faits n’est pas respectée.</t>
  </si>
  <si>
    <t>Fond</t>
  </si>
  <si>
    <t>Caractère narratif / Précision</t>
  </si>
  <si>
    <t xml:space="preserve"> P 
Le propos est précis, clair, structuré. Il rend lisible la démarche et le raisonnement. Le narrateur explicite le processus de décision et comment ce processus interagit avec sa décision.</t>
  </si>
  <si>
    <t xml:space="preserve"> A 
Le propos est peu précis et demande des reformulations pour comprendre la compréhension de la démarche, le processus de décision est peu développé.</t>
  </si>
  <si>
    <t>Enseignements</t>
  </si>
  <si>
    <t xml:space="preserve"> I 
Le propos est imprécis, flou, non structuré et/ou il n’y a pas de tentative d’explicitation du processus de décision.</t>
  </si>
  <si>
    <t>Caractère narratif / Exhaustivité</t>
  </si>
  <si>
    <t xml:space="preserve"> P 
Le discours retranscrit ce qui a été dit, pensé, ressenti par le narrateur et donne des éléments de ce qu’il a compris du vécu du patient. Il donne des éléments non verbaux et de verbatim des protagonistes. (Description physique, présentation, paroles échangées, ton, attitudes, sensations, sentiments ressentis, interactions, transfert…).</t>
  </si>
  <si>
    <t xml:space="preserve"> A 
Le discours donne quelques éléments de ce qui a été dit, pensé, ressenti par le narrateur et de ce qu’il a compris du vécu du patient. Il y a peu d’éléments de verbatim et du non verbal.</t>
  </si>
  <si>
    <t>Bonus (annexes, etc.)</t>
  </si>
  <si>
    <t xml:space="preserve"> I 
Le discours ne donne pas d’éléments de compréhension du vécu de l’auteur ou de celui de son patient.</t>
  </si>
  <si>
    <t>COMPLEXITE DE LA SITUATION</t>
  </si>
  <si>
    <t xml:space="preserve"> P 
Le narrateur identifie la complexité de la situation.  Les champs biomédicaux, psycho-relationnels ou socio environnementaux et leurs interactions sont décrits. Pour cela, le narrateur tient compte de plusieurs des champs abordés en soins premiers en s’appuyant sur des éléments issus : du patient (représentations, préférences, opinions, relationnel…), des éléments issus du contexte (environnement, réglementaire, administratif, social, éthique...), des éléments issus de la situation biomédicale (anamnèse, histoire de la situation, démarche, données de la science…).</t>
  </si>
  <si>
    <t xml:space="preserve"> A 
La situation décrite est complexe et il apparait plusieurs champs abordés en soins premiers mais ils ne sont pas explicitement identifiés par le narrateur.</t>
  </si>
  <si>
    <t xml:space="preserve"> I 
La situation décrite ne tient compte que d’un champ de la complexité ou la situation n’est pas une situation complexe.</t>
  </si>
  <si>
    <t>ANALYSE DE LA DECISION</t>
  </si>
  <si>
    <t xml:space="preserve"> P 
L’étudiant analyse les décisions qu’il a prises et ce qui a influé sur celles-ci ; il décrit quels champs de la complexité ont été pris en compte. Il analyse aussi les décisions qu’il n’a pas prises, en explicitant ce choix. </t>
  </si>
  <si>
    <t xml:space="preserve"> A 
L’étudiant analyse de façon incomplète ses décisions et/ou il ne décrit pas les champs de la complexité pris en compte.</t>
  </si>
  <si>
    <t xml:space="preserve"> I 
Il n’y a pas d’analyse des décisions prises et/ou d’analyse des décisions non prises</t>
  </si>
  <si>
    <t>PROBLEMATISATION</t>
  </si>
  <si>
    <t xml:space="preserve"> P 
L’étudiant fait un diagnostic de situation et fait apparaitre la complexité (EBM et Engel) . Il identifie, hiérarchise et argumente les problèmes posés par la situation, Il explicite ce qui est connu et non connu de lui et les points positifs et négatifs de ses décisions.</t>
  </si>
  <si>
    <t xml:space="preserve"> A 
L’étudiant fait un diagnostic de situation sans hiérarchiser les problèmes posés et/ou sans expliciter ce qui est connu ou pas de lui dans cette situation.</t>
  </si>
  <si>
    <t xml:space="preserve"> I 
Il n’y a pas de diagnostic de situation.</t>
  </si>
  <si>
    <t xml:space="preserve"> P 
L’étudiant identifie et argumente ses besoins d’apprentissage sous forme de questions claires et précises. Les questions posées sont en lien avec la situation et ne sont pas des questions générales appelant des réponses non contextualisées. On attend au moins 3 à 5 questions explorant au moins 2 champs différents de la complexité.</t>
  </si>
  <si>
    <t xml:space="preserve"> A 
Les 3 à 5 questions sont en lien avec la situation mais sont peu précises et appellent des réponses trop générales, elles explorent au moins 2 champs de la complexité.</t>
  </si>
  <si>
    <t xml:space="preserve"> I 
Le nombre de question est insuffisant et/ou il n’y a qu’un champ exploré et/ou les questions sont présentées sous forme de question de cours.</t>
  </si>
  <si>
    <t>LES RESSOURCES BIBLIOGRAPHIQUES</t>
  </si>
  <si>
    <t xml:space="preserve"> P 
La stratégie de recherche est argumentée (Mots clés. Équation de recherche). Une analyse critique est faite sur le niveau de preuve des sources trouvées. Les sources sont diverses et issues principalement des soins premiers. Elles sont répertoriées selon la norme Vancouver.</t>
  </si>
  <si>
    <t xml:space="preserve"> A 
Les ressources sont diverses et issues principalement des soins premiers. Elles ne sont pas en mode 
Vancouver. Pas de stratégies de recherche, pas d’analyse du niveau de preuve.</t>
  </si>
  <si>
    <t xml:space="preserve"> I 
Les ressources sont principalement issues des disciplines de 2e ou 3e recours.</t>
  </si>
  <si>
    <t>REPONSES APPORTEES </t>
  </si>
  <si>
    <t xml:space="preserve"> P 
Les réponses sont synthétiques, concises, elles sont appropriées et répondent aux questions posées. Les réponses sont transférables dans la pratique ; elles sont centrées sur le patient de la situation (recontextualisation).</t>
  </si>
  <si>
    <t xml:space="preserve"> A 
Les réponses sont appropriées pour répondre aux questions et transférables mais sont trop longues et/ou ne sont pas centrées sur le patient de la situation.</t>
  </si>
  <si>
    <t xml:space="preserve"> I 
Les réponses ne sont pas transférables dans la pratique de MG.</t>
  </si>
  <si>
    <t xml:space="preserve"> P 
Les réponses sont fondées le cas échéant sur des sources de qualité (indépendance, niveau de preuve, lien d’intérêt, issues des soins premiers...). L'étudiant explicite le choix des ressources sélectionnées, reformule les données pertinentes extraites des ressources (sans copié-collé ni topos) permettant de répondre à la question.</t>
  </si>
  <si>
    <t xml:space="preserve"> A 
L’étudiant reformule les données pertinentes extraites des ressources (sans copié-collé ni topos) permettant de répondre à la question. Pas d’explicitation du choix des ressources et/ou sources de qualité moindre (lien d’intérêt, soins 2e ou 3e recours).</t>
  </si>
  <si>
    <t xml:space="preserve"> I 
Les ressources sont utilisées en copié-collé sans reformulation et/ ou sous forme de topo « question de cours ».</t>
  </si>
  <si>
    <t>SYNTHESE DES APPRENTISSAGES REALISES</t>
  </si>
  <si>
    <t xml:space="preserve"> P 
L'interne décrit la stratégie qui lui semblerait idéale pour ce patient à la lumière des résultats de la recherche. Il argumente et justifie ses nouvelles propositions. Il identifie ses apprentissages, sa progression, réévalue ses propositions initiales. Il propose des stratégies alternatives/contextuelles. Il identifie les compétences mises en jeu et explicite sa progression. Il identifie la ou les familles de situation auxquelles appartient la situation retracée.</t>
  </si>
  <si>
    <t xml:space="preserve"> A 
Il identifie ses apprentissages, sa progression. Il identifie les compétences mises en jeu et explicite sa progression. Il identifie la ou les familles de situation auxquelles appartient la situation retracée. Mais pas de description de la stratégies idéale et/ou pas d’argumentation et justification des nouvelles propositions.</t>
  </si>
  <si>
    <t xml:space="preserve"> I 
Pas d’identification des apprentissage / de la progression et/ou pas de réévaluation de ses propositions initiales et/ou pas d’identification des compétences mises en œuvre et/ou pas d’identification des familles de situation en lien avec la situation.</t>
  </si>
  <si>
    <t>En plus, pour les RSCA élaborés en stage hospitalier</t>
  </si>
  <si>
    <t xml:space="preserve"> P 
L'interne dit en quoi les solutions proposées lui semblent transférables aux soins premiers. Il étudie la différence des enjeux avec ceux de la MG.</t>
  </si>
  <si>
    <t xml:space="preserve"> A 
L'interne dit en quoi les solutions proposées lui semblent transférables aux soins premiers mais pas d’identification de la différence des enjeux avec ceux de la MG.</t>
  </si>
  <si>
    <t xml:space="preserve"> I 
Pas d’identification de la transférabilité en MG.</t>
  </si>
  <si>
    <t>Critère secondaire</t>
  </si>
  <si>
    <t>Critère accessoire</t>
  </si>
  <si>
    <t>Critère principal</t>
  </si>
  <si>
    <t>Coef</t>
  </si>
  <si>
    <t>/2</t>
  </si>
  <si>
    <t>/24</t>
  </si>
  <si>
    <t>Correct</t>
  </si>
  <si>
    <t>Chapitre absent</t>
  </si>
  <si>
    <t>Orthographe, grammaire et présentation de qualité</t>
  </si>
  <si>
    <t>Orthographe ou présentation insuffisante</t>
  </si>
  <si>
    <t>Bonne qualité de reflexion, validant l'item</t>
  </si>
  <si>
    <t>Reflexivité complète et de qualité supérieure à celle attendue</t>
  </si>
  <si>
    <t>/108</t>
  </si>
  <si>
    <t>Reflexivité partielle, pas tout à fait suffisante : on en attend un peu plus</t>
  </si>
  <si>
    <t>On attend pas une description du contenu de chaque élément, mais une réflexion sur le choix, les attentes, la pertinence ressentie des des contenus, etc.</t>
  </si>
  <si>
    <t>Stages, Enseignements, Tutorat</t>
  </si>
  <si>
    <t>Projet de thèse, projet professionnel</t>
  </si>
  <si>
    <t>On attend une rédaction séquentielle, avec enrichissement progressif des projets. Les étapes doivent être apparentes et les évènements les ayants motivées doivent être mis en avant</t>
  </si>
  <si>
    <t>Une par année, même après la 3e année d'internat si l'étudiant prolonge son cursus (remplacements, etc.), elles doivent illustrer la reflexion sur l'année écoulée, les questionnements et les projets de formation pour les années à venir</t>
  </si>
  <si>
    <t>Nom Prénom :</t>
  </si>
  <si>
    <t>Aide à l'évaluation</t>
  </si>
  <si>
    <t>Pas de reflexivité ou conclusions erronées / incohérentes</t>
  </si>
  <si>
    <t>Pas de reflexivité ou conclusions erronées/incohérentes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</si>
</sst>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sz val="16"/>
      <color theme="1"/>
      <name val="Calibri"/>
      <family val="2"/>
      <scheme val="minor"/>
    </font>
    <font>
      <b/>
      <sz val="16"/>
      <color rgb="FF000000"/>
      <name val="Calibri"/>
      <family val="2"/>
      <scheme val="minor"/>
    </font>
    <font>
      <b/>
      <sz val="18"/>
      <color rgb="FF000000"/>
      <name val="Calibri"/>
      <family val="2"/>
      <scheme val="minor"/>
    </font>
    <font>
      <sz val="14"/>
      <color rgb="FF000000"/>
      <name val="Calibri"/>
      <family val="2"/>
      <scheme val="minor"/>
    </font>
    <font>
      <sz val="16"/>
      <color rgb="FF000000"/>
      <name val="Calibri"/>
      <family val="2"/>
      <scheme val="minor"/>
    </font>
    <font>
      <b/>
      <sz val="20"/>
      <color rgb="FF000000"/>
      <name val="Calibri"/>
      <family val="2"/>
      <scheme val="minor"/>
    </font>
    <font>
      <i/>
      <sz val="10"/>
      <color theme="1"/>
      <name val="Calibri"/>
      <family val="2"/>
      <scheme val="minor"/>
    </font>
    <font>
      <b/>
      <sz val="16"/>
      <color theme="1"/>
      <name val="Calibri"/>
      <family val="2"/>
      <scheme val="minor"/>
    </font>
    <font>
      <i/>
      <sz val="12"/>
      <color theme="1"/>
      <name val="Calibri"/>
      <family val="2"/>
      <scheme val="minor"/>
    </font>
    <font>
      <b/>
      <i/>
      <sz val="16"/>
      <color theme="1"/>
      <name val="Calibri"/>
      <family val="2"/>
      <scheme val="minor"/>
    </font>
    <font>
      <b/>
      <sz val="18"/>
      <color theme="1"/>
      <name val="Calibri"/>
      <family val="2"/>
      <scheme val="minor"/>
    </font>
    <font>
      <sz val="12"/>
      <color theme="1"/>
      <name val="Calibri (Corps)"/>
    </font>
    <font>
      <i/>
      <sz val="16"/>
      <color theme="1"/>
      <name val="Calibri"/>
      <family val="2"/>
      <scheme val="minor"/>
    </font>
    <font>
      <i/>
      <sz val="18"/>
      <color theme="1"/>
      <name val="Calibri"/>
      <family val="2"/>
      <scheme val="minor"/>
    </font>
    <font>
      <b/>
      <i/>
      <sz val="18"/>
      <color theme="1"/>
      <name val="Calibri"/>
      <family val="2"/>
      <scheme val="minor"/>
    </font>
    <font>
      <i/>
      <sz val="14"/>
      <color theme="1"/>
      <name val="Calibri"/>
      <family val="2"/>
      <scheme val="minor"/>
    </font>
    <font>
      <b/>
      <u/>
      <sz val="20"/>
      <color theme="1"/>
      <name val="Calibri"/>
      <family val="2"/>
      <scheme val="minor"/>
    </font>
  </fonts>
  <fills count="2">
    <fill>
      <patternFill patternType="none"/>
    </fill>
    <fill>
      <patternFill patternType="gray125"/>
    </fill>
  </fills>
  <borders count="31">
    <border>
      <left/>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7">
    <xf numFmtId="0" fontId="0" fillId="0" borderId="0" xfId="0"/>
    <xf numFmtId="0" fontId="0" fillId="0" borderId="0" xfId="0" applyAlignment="1">
      <alignment horizontal="center" vertical="center"/>
    </xf>
    <xf numFmtId="0" fontId="1" fillId="0" borderId="0" xfId="0" applyFont="1" applyAlignment="1">
      <alignment horizontal="center"/>
    </xf>
    <xf numFmtId="0" fontId="5" fillId="0" borderId="0" xfId="0" applyFont="1" applyAlignment="1">
      <alignment horizontal="center" wrapText="1"/>
    </xf>
    <xf numFmtId="0" fontId="1" fillId="0" borderId="0" xfId="0" applyFont="1" applyAlignment="1">
      <alignment horizontal="center" vertical="center"/>
    </xf>
    <xf numFmtId="0" fontId="0" fillId="0" borderId="0" xfId="0" applyAlignment="1">
      <alignment horizontal="center" vertical="center" wrapText="1"/>
    </xf>
    <xf numFmtId="0" fontId="9" fillId="0" borderId="0" xfId="0" applyFont="1" applyAlignment="1">
      <alignment horizontal="center" vertical="center"/>
    </xf>
    <xf numFmtId="0" fontId="1" fillId="0" borderId="0" xfId="0" applyFont="1" applyAlignment="1">
      <alignment horizontal="left"/>
    </xf>
    <xf numFmtId="0" fontId="10" fillId="0" borderId="24" xfId="0" applyFont="1" applyBorder="1" applyAlignment="1">
      <alignment horizontal="center" vertical="center"/>
    </xf>
    <xf numFmtId="0" fontId="11" fillId="0" borderId="0" xfId="0" applyFont="1" applyAlignment="1">
      <alignment horizontal="center" vertical="center"/>
    </xf>
    <xf numFmtId="0" fontId="1" fillId="0" borderId="0" xfId="0" applyFont="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xf>
    <xf numFmtId="0" fontId="0" fillId="0" borderId="0" xfId="0" applyAlignment="1">
      <alignment horizontal="left"/>
    </xf>
    <xf numFmtId="0" fontId="1" fillId="0" borderId="0" xfId="0" applyFont="1" applyAlignment="1">
      <alignment horizontal="center" wrapText="1"/>
    </xf>
    <xf numFmtId="0" fontId="1" fillId="0" borderId="0" xfId="0" applyFont="1"/>
    <xf numFmtId="0" fontId="1" fillId="0" borderId="0" xfId="0" applyFont="1" applyAlignment="1" applyProtection="1">
      <alignment horizontal="center"/>
      <protection locked="0"/>
    </xf>
    <xf numFmtId="0" fontId="8" fillId="0" borderId="0" xfId="0" applyFont="1"/>
    <xf numFmtId="0" fontId="10" fillId="0" borderId="24" xfId="0" applyFont="1" applyBorder="1" applyAlignment="1">
      <alignment horizontal="center"/>
    </xf>
    <xf numFmtId="0" fontId="13" fillId="0" borderId="24" xfId="0" applyFont="1" applyBorder="1" applyAlignment="1">
      <alignment horizontal="center"/>
    </xf>
    <xf numFmtId="0" fontId="14" fillId="0" borderId="30" xfId="0" applyFont="1" applyBorder="1" applyAlignment="1">
      <alignment horizontal="center"/>
    </xf>
    <xf numFmtId="0" fontId="1" fillId="0" borderId="20" xfId="0" applyFont="1" applyBorder="1" applyAlignment="1" applyProtection="1">
      <alignment horizontal="center" wrapText="1"/>
      <protection locked="0"/>
    </xf>
    <xf numFmtId="0" fontId="0" fillId="0" borderId="21" xfId="0" applyBorder="1" applyAlignment="1" applyProtection="1">
      <alignment horizontal="left"/>
      <protection locked="0"/>
    </xf>
    <xf numFmtId="0" fontId="0" fillId="0" borderId="13" xfId="0" applyBorder="1" applyAlignment="1">
      <alignment horizontal="left"/>
    </xf>
    <xf numFmtId="0" fontId="1" fillId="0" borderId="22" xfId="0" applyFont="1" applyBorder="1" applyAlignment="1" applyProtection="1">
      <alignment horizontal="center" wrapText="1"/>
      <protection locked="0"/>
    </xf>
    <xf numFmtId="0" fontId="0" fillId="0" borderId="13" xfId="0" applyBorder="1" applyAlignment="1" applyProtection="1">
      <alignment horizontal="left"/>
      <protection locked="0"/>
    </xf>
    <xf numFmtId="0" fontId="1" fillId="0" borderId="23" xfId="0" applyFont="1" applyBorder="1" applyAlignment="1" applyProtection="1">
      <alignment horizontal="center" wrapText="1"/>
      <protection locked="0"/>
    </xf>
    <xf numFmtId="0" fontId="0" fillId="0" borderId="14" xfId="0" applyBorder="1" applyAlignment="1" applyProtection="1">
      <alignment horizontal="left"/>
      <protection locked="0"/>
    </xf>
    <xf numFmtId="0" fontId="5" fillId="0" borderId="22" xfId="0" applyFont="1" applyBorder="1" applyAlignment="1" applyProtection="1">
      <alignment horizontal="center" wrapText="1"/>
      <protection locked="0"/>
    </xf>
    <xf numFmtId="0" fontId="5" fillId="0" borderId="23" xfId="0" applyFont="1" applyBorder="1" applyAlignment="1" applyProtection="1">
      <alignment horizontal="center" wrapText="1"/>
      <protection locked="0"/>
    </xf>
    <xf numFmtId="0" fontId="11" fillId="0" borderId="0" xfId="0" applyFont="1" applyAlignment="1">
      <alignment horizontal="right" vertical="center"/>
    </xf>
    <xf numFmtId="0" fontId="0" fillId="0" borderId="0" xfId="0"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xf numFmtId="0" fontId="16" fillId="0" borderId="26" xfId="0" applyFont="1" applyBorder="1" applyAlignment="1">
      <alignment horizontal="right"/>
    </xf>
    <xf numFmtId="0" fontId="0" fillId="0" borderId="0" xfId="0" applyAlignment="1">
      <alignment horizontal="center"/>
    </xf>
    <xf numFmtId="0" fontId="5" fillId="0" borderId="19" xfId="0" applyFont="1" applyBorder="1" applyAlignment="1">
      <alignment horizontal="left" wrapText="1"/>
    </xf>
    <xf numFmtId="0" fontId="5" fillId="0" borderId="16" xfId="0" applyFont="1" applyBorder="1" applyAlignment="1">
      <alignment horizontal="left" wrapText="1"/>
    </xf>
    <xf numFmtId="0" fontId="1" fillId="0" borderId="0" xfId="0" applyFont="1" applyAlignment="1" applyProtection="1">
      <alignment horizontal="center"/>
      <protection locked="0"/>
    </xf>
    <xf numFmtId="0" fontId="17" fillId="0" borderId="0" xfId="0" applyFont="1" applyAlignment="1">
      <alignment horizontal="center" vertical="center"/>
    </xf>
    <xf numFmtId="0" fontId="15" fillId="0" borderId="27" xfId="0" applyFont="1" applyBorder="1" applyAlignment="1">
      <alignment horizontal="center"/>
    </xf>
    <xf numFmtId="0" fontId="15" fillId="0" borderId="28" xfId="0" applyFont="1" applyBorder="1" applyAlignment="1">
      <alignment horizontal="center"/>
    </xf>
    <xf numFmtId="0" fontId="15" fillId="0" borderId="29" xfId="0" applyFont="1" applyBorder="1" applyAlignment="1">
      <alignment horizontal="center"/>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5" xfId="0" applyFont="1" applyBorder="1" applyAlignment="1">
      <alignment horizontal="center" wrapText="1"/>
    </xf>
    <xf numFmtId="0" fontId="3" fillId="0" borderId="8" xfId="0" applyFont="1" applyBorder="1" applyAlignment="1">
      <alignment horizontal="right" wrapText="1"/>
    </xf>
    <xf numFmtId="0" fontId="4" fillId="0" borderId="7"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5" fillId="0" borderId="19" xfId="0" applyFont="1" applyBorder="1" applyAlignment="1">
      <alignment horizontal="right" wrapText="1"/>
    </xf>
    <xf numFmtId="0" fontId="5" fillId="0" borderId="16" xfId="0" applyFont="1" applyBorder="1" applyAlignment="1">
      <alignment horizontal="right" wrapText="1"/>
    </xf>
    <xf numFmtId="0" fontId="5" fillId="0" borderId="17" xfId="0" applyFont="1" applyBorder="1" applyAlignment="1">
      <alignment horizontal="right" wrapText="1"/>
    </xf>
    <xf numFmtId="0" fontId="5" fillId="0" borderId="18" xfId="0" applyFont="1" applyBorder="1" applyAlignment="1">
      <alignment horizontal="right" wrapText="1"/>
    </xf>
    <xf numFmtId="0" fontId="2" fillId="0" borderId="10" xfId="0" quotePrefix="1"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0" fillId="0" borderId="0" xfId="0" applyAlignment="1">
      <alignment horizontal="center" vertical="center" wrapText="1"/>
    </xf>
    <xf numFmtId="0" fontId="1" fillId="0" borderId="17" xfId="0" applyFont="1" applyBorder="1" applyAlignment="1">
      <alignment horizontal="right"/>
    </xf>
    <xf numFmtId="0" fontId="1" fillId="0" borderId="18" xfId="0" applyFont="1" applyBorder="1" applyAlignment="1">
      <alignment horizontal="right"/>
    </xf>
    <xf numFmtId="0" fontId="5" fillId="0" borderId="22" xfId="0" applyFont="1" applyBorder="1" applyAlignment="1">
      <alignment horizontal="left" wrapText="1"/>
    </xf>
    <xf numFmtId="0" fontId="5" fillId="0" borderId="17" xfId="0" applyFont="1" applyBorder="1" applyAlignment="1">
      <alignment horizontal="left" wrapText="1"/>
    </xf>
    <xf numFmtId="0" fontId="5" fillId="0" borderId="18" xfId="0" applyFont="1" applyBorder="1" applyAlignment="1">
      <alignment horizontal="left" wrapText="1"/>
    </xf>
  </cellXfs>
  <cellStyles count="1">
    <cellStyle name="Normal" xfId="0" builtinId="0"/>
  </cellStyles>
  <dxfs count="104">
    <dxf>
      <font>
        <b/>
        <i/>
        <strike val="0"/>
        <color theme="6"/>
      </font>
    </dxf>
    <dxf>
      <font>
        <b/>
        <i/>
      </font>
      <fill>
        <patternFill>
          <bgColor rgb="FF92D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strike val="0"/>
        <color theme="6"/>
      </font>
    </dxf>
    <dxf>
      <font>
        <b/>
        <i/>
        <color theme="2" tint="-9.9948118533890809E-2"/>
      </font>
    </dxf>
    <dxf>
      <font>
        <b/>
        <i val="0"/>
      </font>
      <fill>
        <patternFill>
          <fgColor auto="1"/>
          <bgColor rgb="FFFF7E79"/>
        </patternFill>
      </fill>
    </dxf>
    <dxf>
      <font>
        <b/>
        <i val="0"/>
      </font>
      <fill>
        <patternFill>
          <fgColor auto="1"/>
          <bgColor theme="7" tint="0.79998168889431442"/>
        </patternFill>
      </fill>
    </dxf>
    <dxf>
      <font>
        <b/>
        <i val="0"/>
      </font>
      <fill>
        <patternFill>
          <fgColor auto="1"/>
          <bgColor rgb="FF92D050"/>
        </patternFill>
      </fill>
    </dxf>
    <dxf>
      <font>
        <b/>
        <i/>
        <strike val="0"/>
        <color theme="6"/>
      </font>
    </dxf>
    <dxf>
      <font>
        <b/>
        <i/>
      </font>
      <fill>
        <patternFill>
          <bgColor rgb="FF92D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strike val="0"/>
        <color theme="6"/>
      </font>
    </dxf>
    <dxf>
      <font>
        <b/>
        <i/>
        <color theme="2" tint="-9.9948118533890809E-2"/>
      </font>
    </dxf>
    <dxf>
      <font>
        <b/>
        <i val="0"/>
      </font>
      <fill>
        <patternFill>
          <fgColor auto="1"/>
          <bgColor rgb="FFFF7E79"/>
        </patternFill>
      </fill>
    </dxf>
    <dxf>
      <font>
        <b/>
        <i val="0"/>
      </font>
      <fill>
        <patternFill>
          <fgColor auto="1"/>
          <bgColor theme="7" tint="0.79998168889431442"/>
        </patternFill>
      </fill>
    </dxf>
    <dxf>
      <font>
        <b/>
        <i val="0"/>
      </font>
      <fill>
        <patternFill>
          <fgColor auto="1"/>
          <bgColor rgb="FF92D050"/>
        </patternFill>
      </fill>
    </dxf>
    <dxf>
      <font>
        <b/>
        <i/>
        <strike val="0"/>
        <color theme="6"/>
      </font>
    </dxf>
    <dxf>
      <font>
        <b/>
        <i/>
      </font>
      <fill>
        <patternFill>
          <bgColor rgb="FF92D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strike val="0"/>
        <color theme="6"/>
      </font>
    </dxf>
    <dxf>
      <font>
        <b/>
        <i/>
        <color theme="2" tint="-9.9948118533890809E-2"/>
      </font>
    </dxf>
    <dxf>
      <font>
        <b/>
        <i val="0"/>
      </font>
      <fill>
        <patternFill>
          <fgColor auto="1"/>
          <bgColor rgb="FFFF7E79"/>
        </patternFill>
      </fill>
    </dxf>
    <dxf>
      <font>
        <b/>
        <i val="0"/>
      </font>
      <fill>
        <patternFill>
          <fgColor auto="1"/>
          <bgColor theme="7" tint="0.79998168889431442"/>
        </patternFill>
      </fill>
    </dxf>
    <dxf>
      <font>
        <b/>
        <i val="0"/>
      </font>
      <fill>
        <patternFill>
          <fgColor auto="1"/>
          <bgColor rgb="FF92D050"/>
        </patternFill>
      </fill>
    </dxf>
    <dxf>
      <font>
        <b/>
        <i/>
        <strike val="0"/>
        <color theme="6"/>
      </font>
    </dxf>
    <dxf>
      <font>
        <b/>
        <i/>
      </font>
      <fill>
        <patternFill>
          <bgColor rgb="FF92D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strike val="0"/>
        <color theme="6"/>
      </font>
    </dxf>
    <dxf>
      <font>
        <b/>
        <i/>
        <color theme="2" tint="-9.9948118533890809E-2"/>
      </font>
    </dxf>
    <dxf>
      <font>
        <b/>
        <i val="0"/>
      </font>
      <fill>
        <patternFill>
          <fgColor auto="1"/>
          <bgColor rgb="FFFF7E79"/>
        </patternFill>
      </fill>
    </dxf>
    <dxf>
      <font>
        <b/>
        <i val="0"/>
      </font>
      <fill>
        <patternFill>
          <fgColor auto="1"/>
          <bgColor theme="7" tint="0.79998168889431442"/>
        </patternFill>
      </fill>
    </dxf>
    <dxf>
      <font>
        <b/>
        <i val="0"/>
      </font>
      <fill>
        <patternFill>
          <fgColor auto="1"/>
          <bgColor rgb="FF92D050"/>
        </patternFill>
      </fill>
    </dxf>
    <dxf>
      <font>
        <b/>
        <i/>
        <strike val="0"/>
        <color theme="6"/>
      </font>
    </dxf>
    <dxf>
      <font>
        <b/>
        <i/>
      </font>
      <fill>
        <patternFill>
          <bgColor rgb="FF92D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strike val="0"/>
        <color theme="6"/>
      </font>
    </dxf>
    <dxf>
      <font>
        <b/>
        <i/>
        <color theme="2" tint="-9.9948118533890809E-2"/>
      </font>
    </dxf>
    <dxf>
      <font>
        <b/>
        <i val="0"/>
      </font>
      <fill>
        <patternFill>
          <fgColor auto="1"/>
          <bgColor rgb="FFFF7E79"/>
        </patternFill>
      </fill>
    </dxf>
    <dxf>
      <font>
        <b/>
        <i val="0"/>
      </font>
      <fill>
        <patternFill>
          <fgColor auto="1"/>
          <bgColor theme="7" tint="0.79998168889431442"/>
        </patternFill>
      </fill>
    </dxf>
    <dxf>
      <font>
        <b/>
        <i val="0"/>
      </font>
      <fill>
        <patternFill>
          <fgColor auto="1"/>
          <bgColor rgb="FF92D050"/>
        </patternFill>
      </fill>
    </dxf>
    <dxf>
      <font>
        <b/>
        <i/>
        <strike val="0"/>
        <color theme="6"/>
      </font>
    </dxf>
    <dxf>
      <font>
        <b/>
        <i/>
      </font>
      <fill>
        <patternFill>
          <bgColor rgb="FF92D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strike val="0"/>
        <color theme="6"/>
      </font>
    </dxf>
    <dxf>
      <font>
        <b/>
        <i/>
        <color theme="2" tint="-9.9948118533890809E-2"/>
      </font>
    </dxf>
    <dxf>
      <font>
        <b/>
        <i val="0"/>
      </font>
      <fill>
        <patternFill>
          <fgColor auto="1"/>
          <bgColor rgb="FFFF7E79"/>
        </patternFill>
      </fill>
    </dxf>
    <dxf>
      <font>
        <b/>
        <i val="0"/>
      </font>
      <fill>
        <patternFill>
          <fgColor auto="1"/>
          <bgColor theme="7" tint="0.79998168889431442"/>
        </patternFill>
      </fill>
    </dxf>
    <dxf>
      <font>
        <b/>
        <i val="0"/>
      </font>
      <fill>
        <patternFill>
          <fgColor auto="1"/>
          <bgColor rgb="FF92D050"/>
        </patternFill>
      </fill>
    </dxf>
    <dxf>
      <font>
        <b/>
        <i/>
        <strike val="0"/>
        <color theme="6"/>
      </font>
    </dxf>
    <dxf>
      <font>
        <b/>
        <i/>
      </font>
      <fill>
        <patternFill>
          <bgColor rgb="FF92D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strike val="0"/>
        <color theme="6"/>
      </font>
    </dxf>
    <dxf>
      <font>
        <b/>
        <i/>
        <color theme="2" tint="-9.9948118533890809E-2"/>
      </font>
    </dxf>
    <dxf>
      <font>
        <b/>
        <i val="0"/>
      </font>
      <fill>
        <patternFill>
          <fgColor auto="1"/>
          <bgColor rgb="FFFF7E79"/>
        </patternFill>
      </fill>
    </dxf>
    <dxf>
      <font>
        <b/>
        <i val="0"/>
      </font>
      <fill>
        <patternFill>
          <fgColor auto="1"/>
          <bgColor theme="7" tint="0.79998168889431442"/>
        </patternFill>
      </fill>
    </dxf>
    <dxf>
      <font>
        <b/>
        <i val="0"/>
      </font>
      <fill>
        <patternFill>
          <fgColor auto="1"/>
          <bgColor rgb="FF92D050"/>
        </patternFill>
      </fill>
    </dxf>
    <dxf>
      <font>
        <b/>
        <i/>
        <strike val="0"/>
        <color theme="6"/>
      </font>
    </dxf>
    <dxf>
      <font>
        <b/>
        <i/>
      </font>
      <fill>
        <patternFill>
          <bgColor rgb="FF92D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strike val="0"/>
        <color theme="6"/>
      </font>
    </dxf>
    <dxf>
      <font>
        <b/>
        <i/>
        <color theme="2" tint="-9.9948118533890809E-2"/>
      </font>
    </dxf>
    <dxf>
      <font>
        <b/>
        <i val="0"/>
      </font>
      <fill>
        <patternFill>
          <fgColor auto="1"/>
          <bgColor rgb="FFFF7E79"/>
        </patternFill>
      </fill>
    </dxf>
    <dxf>
      <font>
        <b/>
        <i val="0"/>
      </font>
      <fill>
        <patternFill>
          <fgColor auto="1"/>
          <bgColor theme="7" tint="0.79998168889431442"/>
        </patternFill>
      </fill>
    </dxf>
    <dxf>
      <font>
        <b/>
        <i val="0"/>
      </font>
      <fill>
        <patternFill>
          <fgColor auto="1"/>
          <bgColor rgb="FF92D050"/>
        </patternFill>
      </fill>
    </dxf>
  </dxfs>
  <tableStyles count="0" defaultTableStyle="TableStyleMedium2" defaultPivotStyle="PivotStyleLight16"/>
  <colors>
    <mruColors>
      <color rgb="FFFF7E79"/>
      <color rgb="FFE97C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835ED-7D83-CF4E-A30E-840C7338AD9A}">
  <dimension ref="B1:V71"/>
  <sheetViews>
    <sheetView tabSelected="1" topLeftCell="D1" zoomScaleNormal="110" workbookViewId="0">
      <selection activeCell="D16" sqref="D16"/>
    </sheetView>
  </sheetViews>
  <sheetFormatPr baseColWidth="10" defaultColWidth="10.83203125" defaultRowHeight="25" customHeight="1"/>
  <cols>
    <col min="1" max="1" width="2.83203125" style="14" customWidth="1"/>
    <col min="2" max="2" width="33.83203125" style="2" bestFit="1" customWidth="1"/>
    <col min="3" max="3" width="17.1640625" style="2" customWidth="1"/>
    <col min="4" max="4" width="29.1640625" style="15" customWidth="1"/>
    <col min="5" max="5" width="50.83203125" style="14" customWidth="1"/>
    <col min="6" max="6" width="10.1640625" style="14" customWidth="1"/>
    <col min="7" max="7" width="36.5" style="32" bestFit="1" customWidth="1"/>
    <col min="8" max="8" width="26.83203125" style="32" customWidth="1"/>
    <col min="9" max="9" width="35.6640625" style="32" customWidth="1"/>
    <col min="10" max="10" width="255.83203125" style="14" bestFit="1" customWidth="1"/>
    <col min="11" max="22" width="2" style="14" customWidth="1"/>
    <col min="23" max="16384" width="10.83203125" style="14"/>
  </cols>
  <sheetData>
    <row r="1" spans="2:22" ht="35" customHeight="1">
      <c r="B1" s="31" t="s">
        <v>115</v>
      </c>
      <c r="C1" s="39"/>
      <c r="D1" s="39"/>
      <c r="E1" s="39"/>
      <c r="G1" s="40" t="s">
        <v>116</v>
      </c>
      <c r="H1" s="40"/>
      <c r="I1" s="40"/>
      <c r="L1" s="1"/>
      <c r="M1" s="1"/>
      <c r="N1" s="12" t="s">
        <v>4</v>
      </c>
      <c r="O1" s="12"/>
      <c r="P1" s="12"/>
      <c r="Q1" s="6" t="s">
        <v>100</v>
      </c>
      <c r="R1" s="6"/>
      <c r="S1" s="6"/>
      <c r="T1" s="6" t="s">
        <v>4</v>
      </c>
      <c r="U1" s="6" t="s">
        <v>4</v>
      </c>
      <c r="V1" s="1"/>
    </row>
    <row r="2" spans="2:22" ht="10" customHeight="1" thickBot="1">
      <c r="L2" s="1" t="s">
        <v>36</v>
      </c>
      <c r="M2" s="1" t="s">
        <v>16</v>
      </c>
      <c r="N2" s="5" t="s">
        <v>37</v>
      </c>
      <c r="O2" s="5"/>
      <c r="P2" s="5"/>
      <c r="Q2" s="1">
        <v>0</v>
      </c>
      <c r="R2" s="1"/>
      <c r="S2" s="1"/>
      <c r="T2" s="1" t="s">
        <v>39</v>
      </c>
      <c r="U2" s="1" t="s">
        <v>39</v>
      </c>
      <c r="V2" s="1"/>
    </row>
    <row r="3" spans="2:22" ht="25" customHeight="1" thickBot="1">
      <c r="B3" s="44" t="s">
        <v>0</v>
      </c>
      <c r="C3" s="45"/>
      <c r="D3" s="45"/>
      <c r="E3" s="46"/>
      <c r="F3"/>
      <c r="G3" s="41" t="s">
        <v>1</v>
      </c>
      <c r="H3" s="42"/>
      <c r="I3" s="43"/>
      <c r="L3" s="1"/>
      <c r="M3" s="1"/>
      <c r="N3" s="5" t="s">
        <v>40</v>
      </c>
      <c r="O3" s="5"/>
      <c r="P3" s="5"/>
      <c r="Q3" s="1">
        <v>1</v>
      </c>
      <c r="R3" s="1"/>
      <c r="S3" s="1"/>
      <c r="T3" s="1" t="s">
        <v>38</v>
      </c>
      <c r="U3" s="1" t="s">
        <v>42</v>
      </c>
      <c r="V3" s="1"/>
    </row>
    <row r="4" spans="2:22" s="2" customFormat="1" ht="25" customHeight="1">
      <c r="C4" s="2" t="s">
        <v>1</v>
      </c>
      <c r="D4" s="2" t="s">
        <v>2</v>
      </c>
      <c r="G4" s="33" t="s">
        <v>39</v>
      </c>
      <c r="H4" s="36" t="s">
        <v>103</v>
      </c>
      <c r="I4" s="36"/>
      <c r="L4" s="1"/>
      <c r="M4" s="1"/>
      <c r="N4" s="5" t="s">
        <v>43</v>
      </c>
      <c r="O4" s="5"/>
      <c r="P4" s="5"/>
      <c r="Q4" s="5">
        <v>2</v>
      </c>
      <c r="R4" s="1"/>
      <c r="S4" s="1"/>
      <c r="T4" s="1" t="s">
        <v>41</v>
      </c>
      <c r="U4" s="1" t="s">
        <v>44</v>
      </c>
      <c r="V4" s="1"/>
    </row>
    <row r="5" spans="2:22" ht="25" customHeight="1">
      <c r="B5" s="2" t="s">
        <v>3</v>
      </c>
      <c r="C5" s="17" t="s">
        <v>41</v>
      </c>
      <c r="D5" s="17" t="s">
        <v>48</v>
      </c>
      <c r="E5" s="16" t="s">
        <v>96</v>
      </c>
      <c r="F5" s="16"/>
      <c r="G5" s="34" t="s">
        <v>42</v>
      </c>
      <c r="H5" s="36" t="s">
        <v>105</v>
      </c>
      <c r="I5" s="36"/>
      <c r="L5" s="1"/>
      <c r="M5" s="1"/>
      <c r="N5" s="1" t="s">
        <v>4</v>
      </c>
      <c r="O5" s="1"/>
      <c r="P5" s="1"/>
      <c r="Q5" s="5"/>
      <c r="R5" s="1"/>
      <c r="S5" s="1"/>
      <c r="T5" s="1"/>
      <c r="U5" s="1" t="s">
        <v>45</v>
      </c>
      <c r="V5" s="1"/>
    </row>
    <row r="6" spans="2:22" ht="25" customHeight="1">
      <c r="B6" s="2" t="s">
        <v>6</v>
      </c>
      <c r="C6" s="17" t="s">
        <v>41</v>
      </c>
      <c r="D6" s="17" t="s">
        <v>45</v>
      </c>
      <c r="E6" s="16" t="s">
        <v>96</v>
      </c>
      <c r="F6" s="16"/>
      <c r="G6" s="34" t="s">
        <v>102</v>
      </c>
      <c r="H6" s="36" t="s">
        <v>104</v>
      </c>
      <c r="I6" s="36"/>
      <c r="L6" s="1" t="s">
        <v>36</v>
      </c>
      <c r="M6" s="1" t="s">
        <v>46</v>
      </c>
      <c r="N6" s="5" t="s">
        <v>47</v>
      </c>
      <c r="O6" s="5"/>
      <c r="P6" s="5"/>
      <c r="Q6" s="1"/>
      <c r="R6" s="1"/>
      <c r="S6" s="1"/>
      <c r="T6" s="1"/>
      <c r="U6" s="1" t="s">
        <v>48</v>
      </c>
      <c r="V6" s="1"/>
    </row>
    <row r="7" spans="2:22" ht="25" customHeight="1">
      <c r="B7" s="2" t="s">
        <v>7</v>
      </c>
      <c r="C7" s="17" t="s">
        <v>41</v>
      </c>
      <c r="D7" s="17" t="s">
        <v>48</v>
      </c>
      <c r="E7" s="7" t="s">
        <v>97</v>
      </c>
      <c r="L7" s="1"/>
      <c r="M7" s="1"/>
      <c r="N7" s="5" t="s">
        <v>49</v>
      </c>
      <c r="O7" s="5"/>
      <c r="P7" s="5"/>
      <c r="Q7" s="5"/>
      <c r="R7" s="1"/>
      <c r="S7" s="1"/>
      <c r="T7" s="1"/>
      <c r="U7" s="1"/>
      <c r="V7" s="1"/>
    </row>
    <row r="8" spans="2:22" ht="25" customHeight="1">
      <c r="B8" s="13" t="s">
        <v>9</v>
      </c>
      <c r="C8" s="17" t="s">
        <v>41</v>
      </c>
      <c r="D8" s="17" t="s">
        <v>45</v>
      </c>
      <c r="E8" s="18" t="s">
        <v>98</v>
      </c>
      <c r="F8" s="18"/>
      <c r="G8" s="41" t="s">
        <v>2</v>
      </c>
      <c r="H8" s="42"/>
      <c r="I8" s="43"/>
      <c r="L8" s="1"/>
      <c r="M8" s="1"/>
      <c r="N8" s="5" t="s">
        <v>50</v>
      </c>
      <c r="O8" s="5"/>
      <c r="P8" s="5"/>
      <c r="Q8" s="5"/>
      <c r="R8" s="1"/>
      <c r="S8" s="1"/>
      <c r="T8" s="1"/>
      <c r="U8" s="1"/>
      <c r="V8" s="1"/>
    </row>
    <row r="9" spans="2:22" ht="25" customHeight="1">
      <c r="B9" s="13" t="s">
        <v>11</v>
      </c>
      <c r="C9" s="17" t="s">
        <v>41</v>
      </c>
      <c r="D9" s="17" t="s">
        <v>45</v>
      </c>
      <c r="E9" s="18" t="s">
        <v>98</v>
      </c>
      <c r="F9" s="18"/>
      <c r="G9" s="33" t="s">
        <v>39</v>
      </c>
      <c r="H9" s="36" t="s">
        <v>103</v>
      </c>
      <c r="I9" s="36"/>
      <c r="L9" s="1"/>
      <c r="M9" s="1"/>
      <c r="N9" s="1" t="s">
        <v>4</v>
      </c>
      <c r="O9" s="1"/>
      <c r="P9" s="61" t="s">
        <v>99</v>
      </c>
      <c r="Q9" s="61"/>
      <c r="R9" s="1"/>
      <c r="S9" s="9" t="s">
        <v>1</v>
      </c>
      <c r="T9" s="9" t="s">
        <v>51</v>
      </c>
      <c r="U9" s="1"/>
      <c r="V9" s="1"/>
    </row>
    <row r="10" spans="2:22" ht="25" customHeight="1" thickBot="1">
      <c r="B10" s="7" t="s">
        <v>12</v>
      </c>
      <c r="C10" s="17" t="s">
        <v>41</v>
      </c>
      <c r="D10" s="17" t="s">
        <v>48</v>
      </c>
      <c r="E10" s="7" t="s">
        <v>97</v>
      </c>
      <c r="F10" s="2"/>
      <c r="G10" s="34" t="s">
        <v>42</v>
      </c>
      <c r="H10" s="36" t="s">
        <v>117</v>
      </c>
      <c r="I10" s="36"/>
      <c r="L10" s="1" t="s">
        <v>36</v>
      </c>
      <c r="M10" s="1" t="s">
        <v>52</v>
      </c>
      <c r="N10" s="5" t="s">
        <v>53</v>
      </c>
      <c r="O10" s="5"/>
      <c r="P10" s="5">
        <v>2</v>
      </c>
      <c r="Q10" s="1">
        <v>5</v>
      </c>
      <c r="R10" s="4" t="s">
        <v>3</v>
      </c>
      <c r="S10" s="4">
        <f>IF(C5="Correcte",2,IF(C5="Insuffisante",1,0))</f>
        <v>2</v>
      </c>
      <c r="T10" s="4">
        <f>IF(D5="Abouti",4,IF(D5="Construit",3,IF(D5="Partiel",2,IF(D5="Insuffisant",1,0))))</f>
        <v>4</v>
      </c>
      <c r="U10" s="4" t="s">
        <v>5</v>
      </c>
      <c r="V10" s="4"/>
    </row>
    <row r="11" spans="2:22" ht="25" customHeight="1" thickBot="1">
      <c r="B11" s="19" t="s">
        <v>13</v>
      </c>
      <c r="C11" s="20" t="str">
        <f>IF(S16&lt;19,"Insuffisant",IF(S16&gt;21,"Bon","Correcte"))</f>
        <v>Bon</v>
      </c>
      <c r="D11" s="20" t="str">
        <f>IF(T16&lt;65,"Insuffisant",IF(T16&gt;85,"Très Bon",IF(T16&gt;79,"Bon","Correcte")))</f>
        <v>Très Bon</v>
      </c>
      <c r="E11" s="21" t="str">
        <f>IF(U16&gt;120,"Félicitations",IF(U16&gt;99,"Portfolio Valide",IF(U16&gt;84,"Porfolio limite","Portfolio insuffisant")))</f>
        <v>Portfolio Valide</v>
      </c>
      <c r="F11"/>
      <c r="G11" s="34" t="s">
        <v>44</v>
      </c>
      <c r="H11" s="36" t="s">
        <v>109</v>
      </c>
      <c r="I11" s="36"/>
      <c r="L11" s="1"/>
      <c r="M11" s="1"/>
      <c r="N11" s="5" t="s">
        <v>54</v>
      </c>
      <c r="O11" s="5"/>
      <c r="P11" s="5">
        <v>2</v>
      </c>
      <c r="Q11" s="1">
        <v>5</v>
      </c>
      <c r="R11" s="4" t="s">
        <v>55</v>
      </c>
      <c r="S11" s="4">
        <f t="shared" ref="S11:S15" si="0">IF(C6="Correcte",2,IF(C6="Insuffisante",1,0))</f>
        <v>2</v>
      </c>
      <c r="T11" s="4">
        <f t="shared" ref="T11:T15" si="1">IF(D6="Abouti",4,IF(D6="Construit",3,IF(D6="Partiel",2,IF(D6="Insuffisant",1,0))))</f>
        <v>3</v>
      </c>
      <c r="U11" s="4" t="s">
        <v>5</v>
      </c>
      <c r="V11" s="4"/>
    </row>
    <row r="12" spans="2:22" ht="24" customHeight="1">
      <c r="C12" s="13"/>
      <c r="G12" s="34" t="s">
        <v>45</v>
      </c>
      <c r="H12" s="36" t="s">
        <v>106</v>
      </c>
      <c r="I12" s="36"/>
      <c r="L12" s="1"/>
      <c r="M12" s="1"/>
      <c r="N12" s="5" t="s">
        <v>56</v>
      </c>
      <c r="O12" s="5"/>
      <c r="P12" s="5">
        <v>1</v>
      </c>
      <c r="Q12" s="1">
        <v>1.5</v>
      </c>
      <c r="R12" s="4" t="s">
        <v>7</v>
      </c>
      <c r="S12" s="4">
        <f t="shared" si="0"/>
        <v>2</v>
      </c>
      <c r="T12" s="4">
        <f t="shared" si="1"/>
        <v>4</v>
      </c>
      <c r="U12" s="4" t="s">
        <v>8</v>
      </c>
      <c r="V12" s="1"/>
    </row>
    <row r="13" spans="2:22" ht="24" customHeight="1" thickBot="1">
      <c r="G13" s="34" t="s">
        <v>48</v>
      </c>
      <c r="H13" s="36" t="s">
        <v>107</v>
      </c>
      <c r="I13" s="36"/>
      <c r="L13" s="1"/>
      <c r="M13" s="1"/>
      <c r="N13" s="1" t="s">
        <v>4</v>
      </c>
      <c r="O13" s="1"/>
      <c r="P13" s="1">
        <v>3</v>
      </c>
      <c r="Q13" s="1">
        <v>7</v>
      </c>
      <c r="R13" s="4" t="s">
        <v>9</v>
      </c>
      <c r="S13" s="4">
        <f t="shared" si="0"/>
        <v>2</v>
      </c>
      <c r="T13" s="4">
        <f t="shared" si="1"/>
        <v>3</v>
      </c>
      <c r="U13" s="4" t="s">
        <v>10</v>
      </c>
      <c r="V13" s="4"/>
    </row>
    <row r="14" spans="2:22" ht="25" customHeight="1" thickBot="1">
      <c r="B14" s="44" t="s">
        <v>14</v>
      </c>
      <c r="C14" s="45"/>
      <c r="D14" s="45"/>
      <c r="E14" s="46"/>
      <c r="L14" s="1" t="s">
        <v>36</v>
      </c>
      <c r="M14" s="1" t="s">
        <v>57</v>
      </c>
      <c r="N14" s="5" t="s">
        <v>58</v>
      </c>
      <c r="O14" s="5"/>
      <c r="P14" s="5">
        <v>3</v>
      </c>
      <c r="Q14" s="1">
        <v>7</v>
      </c>
      <c r="R14" s="4" t="s">
        <v>11</v>
      </c>
      <c r="S14" s="4">
        <f t="shared" si="0"/>
        <v>2</v>
      </c>
      <c r="T14" s="4">
        <f t="shared" si="1"/>
        <v>3</v>
      </c>
      <c r="U14" s="4" t="s">
        <v>10</v>
      </c>
      <c r="V14" s="4"/>
    </row>
    <row r="15" spans="2:22" ht="25" customHeight="1">
      <c r="B15" s="58" t="s">
        <v>15</v>
      </c>
      <c r="C15" s="59"/>
      <c r="D15" s="59"/>
      <c r="E15" s="60"/>
      <c r="G15" s="35" t="s">
        <v>111</v>
      </c>
      <c r="H15" s="14" t="s">
        <v>110</v>
      </c>
      <c r="L15" s="1"/>
      <c r="M15" s="1"/>
      <c r="N15" s="5" t="s">
        <v>59</v>
      </c>
      <c r="O15" s="5"/>
      <c r="P15" s="5">
        <v>1</v>
      </c>
      <c r="Q15" s="1">
        <v>1.5</v>
      </c>
      <c r="R15" s="4" t="s">
        <v>60</v>
      </c>
      <c r="S15" s="4">
        <f t="shared" si="0"/>
        <v>2</v>
      </c>
      <c r="T15" s="4">
        <f t="shared" si="1"/>
        <v>4</v>
      </c>
      <c r="U15" s="4" t="s">
        <v>8</v>
      </c>
      <c r="V15" s="4"/>
    </row>
    <row r="16" spans="2:22" ht="25" customHeight="1">
      <c r="B16" s="37" t="s">
        <v>16</v>
      </c>
      <c r="C16" s="38"/>
      <c r="D16" s="22" t="s">
        <v>4</v>
      </c>
      <c r="E16" s="23"/>
      <c r="G16" s="35" t="s">
        <v>112</v>
      </c>
      <c r="H16" s="14" t="s">
        <v>113</v>
      </c>
      <c r="L16" s="1"/>
      <c r="M16" s="1"/>
      <c r="N16" s="5" t="s">
        <v>61</v>
      </c>
      <c r="O16" s="5"/>
      <c r="P16" s="5"/>
      <c r="Q16" s="1"/>
      <c r="R16" s="8" t="s">
        <v>13</v>
      </c>
      <c r="S16" s="8">
        <f>S10*P10+S11*P11+S12*P12+S13*P13+S14*P14+S15*P15</f>
        <v>24</v>
      </c>
      <c r="T16" s="8">
        <f>T10*Q10+T11*Q11+T12*Q12+T13*Q13+T14*Q14+T15*Q15</f>
        <v>89</v>
      </c>
      <c r="U16" s="1">
        <f>S16+T16</f>
        <v>113</v>
      </c>
      <c r="V16" s="1"/>
    </row>
    <row r="17" spans="2:22" ht="25" customHeight="1">
      <c r="B17" s="37" t="s">
        <v>17</v>
      </c>
      <c r="C17" s="38"/>
      <c r="D17" s="64"/>
      <c r="E17" s="24"/>
      <c r="G17" s="35" t="s">
        <v>11</v>
      </c>
      <c r="H17" s="14" t="s">
        <v>114</v>
      </c>
      <c r="L17" s="1"/>
      <c r="M17" s="1"/>
      <c r="N17" s="1" t="s">
        <v>4</v>
      </c>
      <c r="O17" s="1"/>
      <c r="P17" s="1"/>
      <c r="Q17" s="1"/>
      <c r="R17" s="4"/>
      <c r="S17" s="4" t="s">
        <v>101</v>
      </c>
      <c r="T17" s="10" t="s">
        <v>108</v>
      </c>
      <c r="U17" s="11">
        <v>132</v>
      </c>
      <c r="V17" s="1"/>
    </row>
    <row r="18" spans="2:22" ht="25" customHeight="1">
      <c r="B18" s="54" t="s">
        <v>18</v>
      </c>
      <c r="C18" s="55"/>
      <c r="D18" s="25" t="s">
        <v>4</v>
      </c>
      <c r="E18" s="26"/>
      <c r="L18" s="1" t="s">
        <v>62</v>
      </c>
      <c r="M18" s="1"/>
      <c r="N18" s="5" t="s">
        <v>63</v>
      </c>
      <c r="O18" s="5"/>
      <c r="P18" s="5"/>
      <c r="Q18" s="1"/>
      <c r="R18" s="1"/>
      <c r="S18" s="1"/>
      <c r="T18" s="1"/>
      <c r="U18" s="1"/>
      <c r="V18" s="1"/>
    </row>
    <row r="19" spans="2:22" ht="25" customHeight="1">
      <c r="B19" s="54" t="s">
        <v>19</v>
      </c>
      <c r="C19" s="55"/>
      <c r="D19" s="25" t="s">
        <v>4</v>
      </c>
      <c r="E19" s="26"/>
      <c r="L19" s="1"/>
      <c r="M19" s="1"/>
      <c r="N19" s="5" t="s">
        <v>64</v>
      </c>
      <c r="O19" s="5"/>
      <c r="P19" s="5"/>
      <c r="Q19" s="5"/>
      <c r="R19" s="1"/>
      <c r="S19" s="1"/>
      <c r="T19" s="1"/>
      <c r="U19" s="1"/>
      <c r="V19" s="1"/>
    </row>
    <row r="20" spans="2:22" ht="25" customHeight="1">
      <c r="B20" s="54" t="s">
        <v>20</v>
      </c>
      <c r="C20" s="55"/>
      <c r="D20" s="25" t="s">
        <v>4</v>
      </c>
      <c r="E20" s="26" t="s">
        <v>21</v>
      </c>
      <c r="I20" s="14"/>
      <c r="L20" s="1"/>
      <c r="M20" s="1"/>
      <c r="N20" s="5" t="s">
        <v>65</v>
      </c>
      <c r="O20" s="5"/>
      <c r="P20" s="5"/>
      <c r="Q20" s="5"/>
      <c r="R20" s="1"/>
      <c r="S20" s="1"/>
      <c r="T20" s="1"/>
      <c r="U20" s="1"/>
      <c r="V20" s="1"/>
    </row>
    <row r="21" spans="2:22" ht="25" customHeight="1">
      <c r="B21" s="37" t="s">
        <v>22</v>
      </c>
      <c r="C21" s="38"/>
      <c r="D21" s="25" t="s">
        <v>4</v>
      </c>
      <c r="E21" s="26"/>
      <c r="I21" s="14"/>
      <c r="L21" s="1"/>
      <c r="M21" s="1"/>
      <c r="N21" s="1" t="s">
        <v>4</v>
      </c>
      <c r="O21" s="1"/>
      <c r="P21" s="1"/>
      <c r="Q21" s="5"/>
      <c r="R21" s="1"/>
      <c r="S21" s="1"/>
      <c r="T21" s="1"/>
      <c r="U21" s="1"/>
      <c r="V21" s="1"/>
    </row>
    <row r="22" spans="2:22" ht="25" customHeight="1" thickBot="1">
      <c r="B22" s="65" t="s">
        <v>23</v>
      </c>
      <c r="C22" s="66"/>
      <c r="D22" s="27" t="s">
        <v>4</v>
      </c>
      <c r="E22" s="28"/>
      <c r="I22" s="14"/>
      <c r="L22" s="1" t="s">
        <v>66</v>
      </c>
      <c r="M22" s="1"/>
      <c r="N22" s="5" t="s">
        <v>67</v>
      </c>
      <c r="O22" s="5"/>
      <c r="P22" s="5"/>
      <c r="Q22" s="1"/>
      <c r="R22" s="1"/>
      <c r="S22" s="1"/>
      <c r="T22" s="1"/>
      <c r="U22" s="1"/>
      <c r="V22" s="1"/>
    </row>
    <row r="23" spans="2:22" ht="25" customHeight="1">
      <c r="B23" s="58" t="s">
        <v>24</v>
      </c>
      <c r="C23" s="59"/>
      <c r="D23" s="59"/>
      <c r="E23" s="60"/>
      <c r="I23" s="14"/>
      <c r="L23" s="1"/>
      <c r="M23" s="1"/>
      <c r="N23" s="5" t="s">
        <v>68</v>
      </c>
      <c r="O23" s="5"/>
      <c r="P23" s="5"/>
      <c r="Q23" s="5"/>
      <c r="R23" s="1"/>
      <c r="S23" s="1"/>
      <c r="T23" s="1"/>
      <c r="U23" s="1"/>
      <c r="V23" s="1"/>
    </row>
    <row r="24" spans="2:22" ht="25" customHeight="1">
      <c r="B24" s="54" t="s">
        <v>25</v>
      </c>
      <c r="C24" s="55"/>
      <c r="D24" s="25" t="s">
        <v>4</v>
      </c>
      <c r="E24" s="26"/>
      <c r="I24" s="14"/>
      <c r="L24" s="1"/>
      <c r="M24" s="1"/>
      <c r="N24" s="5" t="s">
        <v>69</v>
      </c>
      <c r="O24" s="5"/>
      <c r="P24" s="5"/>
      <c r="Q24" s="5"/>
      <c r="R24" s="1"/>
      <c r="S24" s="1"/>
      <c r="T24" s="1"/>
      <c r="U24" s="1"/>
      <c r="V24" s="1"/>
    </row>
    <row r="25" spans="2:22" ht="25" customHeight="1" thickBot="1">
      <c r="B25" s="56" t="s">
        <v>26</v>
      </c>
      <c r="C25" s="57"/>
      <c r="D25" s="27" t="s">
        <v>4</v>
      </c>
      <c r="E25" s="28"/>
      <c r="I25" s="14"/>
      <c r="L25" s="1"/>
      <c r="M25" s="1"/>
      <c r="N25" s="1" t="s">
        <v>4</v>
      </c>
      <c r="O25" s="1"/>
      <c r="P25" s="1"/>
      <c r="Q25" s="1"/>
      <c r="R25" s="1"/>
      <c r="S25" s="1"/>
      <c r="T25" s="1"/>
      <c r="U25" s="1"/>
      <c r="V25" s="1"/>
    </row>
    <row r="26" spans="2:22" ht="25" customHeight="1">
      <c r="B26" s="58" t="s">
        <v>27</v>
      </c>
      <c r="C26" s="59"/>
      <c r="D26" s="59"/>
      <c r="E26" s="60"/>
      <c r="I26" s="14"/>
      <c r="L26" s="1" t="s">
        <v>70</v>
      </c>
      <c r="M26" s="1" t="s">
        <v>25</v>
      </c>
      <c r="N26" s="5" t="s">
        <v>71</v>
      </c>
      <c r="O26" s="5"/>
      <c r="P26" s="5"/>
      <c r="Q26" s="5"/>
      <c r="R26" s="1"/>
      <c r="S26" s="1"/>
      <c r="T26" s="1"/>
      <c r="U26" s="1"/>
      <c r="V26" s="1"/>
    </row>
    <row r="27" spans="2:22" ht="25" customHeight="1" thickBot="1">
      <c r="B27" s="62" t="s">
        <v>28</v>
      </c>
      <c r="C27" s="63"/>
      <c r="D27" s="27" t="s">
        <v>4</v>
      </c>
      <c r="E27" s="28"/>
      <c r="I27" s="14"/>
      <c r="L27" s="1"/>
      <c r="M27" s="1"/>
      <c r="N27" s="5" t="s">
        <v>72</v>
      </c>
      <c r="O27" s="5"/>
      <c r="P27" s="5"/>
      <c r="Q27" s="5"/>
      <c r="R27" s="1"/>
      <c r="S27" s="1"/>
      <c r="T27" s="1"/>
      <c r="U27" s="1"/>
      <c r="V27" s="1"/>
    </row>
    <row r="28" spans="2:22" ht="25" customHeight="1">
      <c r="B28" s="58" t="s">
        <v>29</v>
      </c>
      <c r="C28" s="59"/>
      <c r="D28" s="59"/>
      <c r="E28" s="60"/>
      <c r="I28" s="14"/>
      <c r="L28" s="1"/>
      <c r="M28" s="1"/>
      <c r="N28" s="5" t="s">
        <v>73</v>
      </c>
      <c r="O28" s="5"/>
      <c r="P28" s="5"/>
      <c r="Q28" s="5"/>
      <c r="R28" s="1"/>
      <c r="S28" s="1"/>
      <c r="T28" s="1"/>
      <c r="U28" s="1"/>
      <c r="V28" s="1"/>
    </row>
    <row r="29" spans="2:22" ht="25" customHeight="1">
      <c r="B29" s="54" t="s">
        <v>30</v>
      </c>
      <c r="C29" s="55"/>
      <c r="D29" s="29" t="s">
        <v>4</v>
      </c>
      <c r="E29" s="26"/>
      <c r="I29" s="14"/>
      <c r="L29" s="1"/>
      <c r="M29" s="1"/>
      <c r="N29" s="1" t="s">
        <v>4</v>
      </c>
      <c r="O29" s="1"/>
      <c r="P29" s="1"/>
      <c r="Q29" s="1"/>
      <c r="R29" s="1"/>
      <c r="S29" s="1"/>
      <c r="T29" s="1"/>
      <c r="U29" s="1"/>
      <c r="V29" s="1"/>
    </row>
    <row r="30" spans="2:22" ht="25" customHeight="1" thickBot="1">
      <c r="B30" s="56" t="s">
        <v>31</v>
      </c>
      <c r="C30" s="57"/>
      <c r="D30" s="30" t="s">
        <v>4</v>
      </c>
      <c r="E30" s="28"/>
      <c r="I30" s="14"/>
      <c r="L30" s="1" t="s">
        <v>70</v>
      </c>
      <c r="M30" s="1" t="s">
        <v>26</v>
      </c>
      <c r="N30" s="5" t="s">
        <v>74</v>
      </c>
      <c r="O30" s="5"/>
      <c r="P30" s="5"/>
      <c r="Q30" s="5"/>
      <c r="R30" s="1"/>
      <c r="S30" s="1"/>
      <c r="T30" s="1"/>
      <c r="U30" s="1"/>
      <c r="V30" s="1"/>
    </row>
    <row r="31" spans="2:22" ht="25" customHeight="1">
      <c r="B31" s="58" t="s">
        <v>32</v>
      </c>
      <c r="C31" s="59"/>
      <c r="D31" s="59"/>
      <c r="E31" s="60"/>
      <c r="I31" s="14"/>
      <c r="L31" s="1"/>
      <c r="M31" s="1"/>
      <c r="N31" s="5" t="s">
        <v>75</v>
      </c>
      <c r="O31" s="5"/>
      <c r="P31" s="5"/>
      <c r="Q31" s="5"/>
      <c r="R31" s="1"/>
      <c r="S31" s="1"/>
      <c r="T31" s="1"/>
      <c r="U31" s="1"/>
      <c r="V31" s="1"/>
    </row>
    <row r="32" spans="2:22" ht="25" customHeight="1">
      <c r="B32" s="54" t="s">
        <v>33</v>
      </c>
      <c r="C32" s="55"/>
      <c r="D32" s="29" t="s">
        <v>4</v>
      </c>
      <c r="E32" s="26"/>
      <c r="I32" s="14"/>
      <c r="L32" s="1"/>
      <c r="M32" s="1"/>
      <c r="N32" s="5" t="s">
        <v>76</v>
      </c>
      <c r="O32" s="5"/>
      <c r="P32" s="5"/>
      <c r="Q32" s="5"/>
      <c r="R32" s="1"/>
      <c r="S32" s="1"/>
      <c r="T32" s="1"/>
      <c r="U32" s="1"/>
      <c r="V32" s="1"/>
    </row>
    <row r="33" spans="2:22" ht="25" customHeight="1" thickBot="1">
      <c r="B33" s="56" t="s">
        <v>34</v>
      </c>
      <c r="C33" s="57"/>
      <c r="D33" s="30" t="s">
        <v>4</v>
      </c>
      <c r="E33" s="28"/>
      <c r="I33" s="14"/>
      <c r="L33" s="1"/>
      <c r="M33" s="1"/>
      <c r="N33" s="1" t="s">
        <v>4</v>
      </c>
      <c r="O33" s="1"/>
      <c r="P33" s="1"/>
      <c r="Q33" s="1"/>
      <c r="R33" s="1"/>
      <c r="S33" s="1"/>
      <c r="T33" s="1"/>
      <c r="U33" s="1"/>
      <c r="V33" s="1"/>
    </row>
    <row r="34" spans="2:22" ht="25" customHeight="1">
      <c r="B34" s="47" t="s">
        <v>35</v>
      </c>
      <c r="C34" s="47"/>
      <c r="D34" s="48"/>
      <c r="E34" s="49"/>
      <c r="I34" s="14"/>
      <c r="L34" s="1" t="s">
        <v>77</v>
      </c>
      <c r="M34" s="1"/>
      <c r="N34" s="5" t="s">
        <v>78</v>
      </c>
      <c r="O34" s="5"/>
      <c r="P34" s="5"/>
      <c r="Q34" s="5"/>
      <c r="R34" s="1"/>
      <c r="S34" s="1"/>
      <c r="T34" s="1"/>
      <c r="U34" s="1"/>
      <c r="V34" s="1"/>
    </row>
    <row r="35" spans="2:22" ht="25" customHeight="1">
      <c r="B35" s="3"/>
      <c r="C35" s="3"/>
      <c r="D35" s="50"/>
      <c r="E35" s="51"/>
      <c r="I35" s="14"/>
      <c r="L35" s="1"/>
      <c r="M35" s="1"/>
      <c r="N35" s="5" t="s">
        <v>79</v>
      </c>
      <c r="O35" s="5"/>
      <c r="P35" s="5"/>
      <c r="Q35" s="5"/>
      <c r="R35" s="1"/>
      <c r="S35" s="1"/>
      <c r="T35" s="1"/>
      <c r="U35" s="1"/>
      <c r="V35" s="1"/>
    </row>
    <row r="36" spans="2:22" ht="25" customHeight="1">
      <c r="B36" s="3"/>
      <c r="C36" s="3"/>
      <c r="D36" s="50"/>
      <c r="E36" s="51"/>
      <c r="I36" s="14"/>
      <c r="L36" s="1"/>
      <c r="M36" s="1"/>
      <c r="N36" s="5" t="s">
        <v>80</v>
      </c>
      <c r="O36" s="5"/>
      <c r="P36" s="5"/>
      <c r="Q36" s="5"/>
      <c r="R36" s="1"/>
      <c r="S36" s="1"/>
      <c r="T36" s="1"/>
      <c r="U36" s="1"/>
      <c r="V36" s="1"/>
    </row>
    <row r="37" spans="2:22" ht="25" customHeight="1">
      <c r="B37" s="3"/>
      <c r="C37" s="3"/>
      <c r="D37" s="50"/>
      <c r="E37" s="51"/>
      <c r="I37" s="14"/>
      <c r="L37" s="1"/>
      <c r="M37" s="1"/>
      <c r="N37" s="1" t="s">
        <v>4</v>
      </c>
      <c r="O37" s="1"/>
      <c r="P37" s="1"/>
      <c r="Q37" s="1"/>
      <c r="R37" s="1"/>
      <c r="S37" s="1"/>
      <c r="T37" s="1"/>
      <c r="U37" s="1"/>
      <c r="V37" s="1"/>
    </row>
    <row r="38" spans="2:22" ht="25" customHeight="1">
      <c r="B38" s="3"/>
      <c r="C38" s="3"/>
      <c r="D38" s="50"/>
      <c r="E38" s="51"/>
      <c r="I38" s="14"/>
      <c r="L38" s="1" t="s">
        <v>81</v>
      </c>
      <c r="M38" s="1" t="s">
        <v>30</v>
      </c>
      <c r="N38" s="5" t="s">
        <v>82</v>
      </c>
      <c r="O38" s="5"/>
      <c r="P38" s="5"/>
      <c r="Q38" s="5"/>
      <c r="R38" s="1"/>
      <c r="S38" s="1"/>
      <c r="T38" s="1"/>
      <c r="U38" s="1"/>
      <c r="V38" s="1"/>
    </row>
    <row r="39" spans="2:22" ht="25" customHeight="1" thickBot="1">
      <c r="D39" s="52"/>
      <c r="E39" s="53"/>
      <c r="I39" s="14"/>
      <c r="L39" s="1"/>
      <c r="M39" s="1"/>
      <c r="N39" s="5" t="s">
        <v>83</v>
      </c>
      <c r="O39" s="5"/>
      <c r="P39" s="5"/>
      <c r="Q39" s="5"/>
      <c r="R39" s="1"/>
      <c r="S39" s="1"/>
      <c r="T39" s="1"/>
      <c r="U39" s="1"/>
      <c r="V39" s="1"/>
    </row>
    <row r="40" spans="2:22" ht="25" customHeight="1">
      <c r="I40" s="14"/>
      <c r="L40" s="1"/>
      <c r="M40" s="1"/>
      <c r="N40" s="5" t="s">
        <v>84</v>
      </c>
      <c r="O40" s="5"/>
      <c r="P40" s="5"/>
      <c r="Q40" s="5"/>
      <c r="R40" s="1"/>
      <c r="S40" s="1"/>
      <c r="T40" s="1"/>
      <c r="U40" s="1"/>
      <c r="V40" s="1"/>
    </row>
    <row r="41" spans="2:22" ht="25" customHeight="1">
      <c r="I41" s="14"/>
      <c r="L41" s="1"/>
      <c r="M41" s="1"/>
      <c r="N41" s="1" t="s">
        <v>4</v>
      </c>
      <c r="O41" s="1"/>
      <c r="P41" s="1"/>
      <c r="Q41" s="1"/>
      <c r="R41" s="1"/>
      <c r="S41" s="1"/>
      <c r="T41" s="1"/>
      <c r="U41" s="1"/>
      <c r="V41" s="1"/>
    </row>
    <row r="42" spans="2:22" ht="25" customHeight="1">
      <c r="I42" s="14"/>
      <c r="L42" s="1" t="s">
        <v>81</v>
      </c>
      <c r="M42" s="1" t="s">
        <v>31</v>
      </c>
      <c r="N42" s="5" t="s">
        <v>85</v>
      </c>
      <c r="O42" s="5"/>
      <c r="P42" s="5"/>
      <c r="Q42" s="5"/>
      <c r="R42" s="1"/>
      <c r="S42" s="1"/>
      <c r="T42" s="1"/>
      <c r="U42" s="1"/>
      <c r="V42" s="1"/>
    </row>
    <row r="43" spans="2:22" ht="25" customHeight="1">
      <c r="I43" s="14"/>
      <c r="L43" s="1"/>
      <c r="M43" s="1"/>
      <c r="N43" s="5" t="s">
        <v>86</v>
      </c>
      <c r="O43" s="5"/>
      <c r="P43" s="5"/>
      <c r="Q43" s="5"/>
      <c r="R43" s="1"/>
      <c r="S43" s="1"/>
      <c r="T43" s="1"/>
      <c r="U43" s="1"/>
      <c r="V43" s="1"/>
    </row>
    <row r="44" spans="2:22" ht="25" customHeight="1">
      <c r="I44" s="14"/>
      <c r="L44" s="1"/>
      <c r="M44" s="1"/>
      <c r="N44" s="5" t="s">
        <v>87</v>
      </c>
      <c r="O44" s="5"/>
      <c r="P44" s="5"/>
      <c r="Q44" s="5"/>
      <c r="R44" s="1"/>
      <c r="S44" s="1"/>
      <c r="T44" s="1"/>
      <c r="U44" s="1"/>
      <c r="V44" s="1"/>
    </row>
    <row r="45" spans="2:22" ht="25" customHeight="1">
      <c r="B45"/>
      <c r="C45"/>
      <c r="D45"/>
      <c r="E45"/>
      <c r="F45"/>
      <c r="I45" s="14"/>
      <c r="L45" s="1"/>
      <c r="M45" s="1"/>
      <c r="N45" s="1" t="s">
        <v>4</v>
      </c>
      <c r="O45" s="1"/>
      <c r="P45" s="1"/>
      <c r="Q45" s="1"/>
      <c r="R45" s="1"/>
      <c r="S45" s="1"/>
      <c r="T45" s="1"/>
      <c r="U45" s="1"/>
      <c r="V45" s="1"/>
    </row>
    <row r="46" spans="2:22" ht="25" customHeight="1">
      <c r="B46"/>
      <c r="C46"/>
      <c r="D46"/>
      <c r="E46"/>
      <c r="F46"/>
      <c r="I46" s="14"/>
      <c r="L46" s="1" t="s">
        <v>88</v>
      </c>
      <c r="M46" s="1" t="s">
        <v>33</v>
      </c>
      <c r="N46" s="5" t="s">
        <v>89</v>
      </c>
      <c r="O46" s="5"/>
      <c r="P46" s="5"/>
      <c r="Q46" s="5"/>
      <c r="R46" s="1"/>
      <c r="S46" s="1"/>
      <c r="T46" s="1"/>
      <c r="U46" s="1"/>
      <c r="V46" s="1"/>
    </row>
    <row r="47" spans="2:22" ht="25" customHeight="1">
      <c r="B47"/>
      <c r="C47"/>
      <c r="D47"/>
      <c r="E47"/>
      <c r="F47"/>
      <c r="I47" s="14"/>
      <c r="L47" s="1"/>
      <c r="M47" s="1"/>
      <c r="N47" s="5" t="s">
        <v>90</v>
      </c>
      <c r="O47" s="5"/>
      <c r="P47" s="5"/>
      <c r="Q47" s="5"/>
      <c r="R47" s="1"/>
      <c r="S47" s="1"/>
      <c r="T47" s="1"/>
      <c r="U47" s="1"/>
      <c r="V47" s="1"/>
    </row>
    <row r="48" spans="2:22" ht="25" customHeight="1">
      <c r="C48" s="7"/>
      <c r="I48" s="14"/>
      <c r="L48" s="1"/>
      <c r="M48" s="1"/>
      <c r="N48" s="5" t="s">
        <v>91</v>
      </c>
      <c r="O48" s="5"/>
      <c r="P48" s="5"/>
      <c r="Q48" s="5"/>
      <c r="R48" s="1"/>
      <c r="S48" s="1"/>
      <c r="T48" s="1"/>
      <c r="U48" s="1"/>
      <c r="V48" s="1"/>
    </row>
    <row r="49" spans="3:22" ht="25" customHeight="1">
      <c r="C49" s="7"/>
      <c r="I49" s="14"/>
      <c r="L49" s="1"/>
      <c r="M49" s="1"/>
      <c r="N49" s="1" t="s">
        <v>4</v>
      </c>
      <c r="O49" s="1"/>
      <c r="P49" s="1"/>
      <c r="Q49" s="1"/>
      <c r="R49" s="1"/>
      <c r="S49" s="1"/>
      <c r="T49" s="1"/>
      <c r="U49" s="1"/>
      <c r="V49" s="1"/>
    </row>
    <row r="50" spans="3:22" ht="25" customHeight="1">
      <c r="I50" s="14"/>
      <c r="L50" s="1" t="s">
        <v>88</v>
      </c>
      <c r="M50" s="1" t="s">
        <v>92</v>
      </c>
      <c r="N50" s="5" t="s">
        <v>93</v>
      </c>
      <c r="O50" s="5"/>
      <c r="P50" s="5"/>
      <c r="Q50" s="5"/>
      <c r="R50" s="1"/>
      <c r="S50" s="1"/>
      <c r="T50" s="1"/>
      <c r="U50" s="1"/>
      <c r="V50" s="1"/>
    </row>
    <row r="51" spans="3:22" ht="25" customHeight="1">
      <c r="I51" s="14"/>
      <c r="L51" s="1"/>
      <c r="M51" s="1"/>
      <c r="N51" s="5" t="s">
        <v>94</v>
      </c>
      <c r="O51" s="5"/>
      <c r="P51" s="5"/>
      <c r="Q51" s="5"/>
      <c r="R51" s="1"/>
      <c r="S51" s="1"/>
      <c r="T51" s="1"/>
      <c r="U51" s="1"/>
      <c r="V51" s="1"/>
    </row>
    <row r="52" spans="3:22" ht="25" customHeight="1">
      <c r="I52" s="14"/>
      <c r="L52" s="1"/>
      <c r="M52" s="1"/>
      <c r="N52" s="5" t="s">
        <v>95</v>
      </c>
      <c r="O52" s="5"/>
      <c r="P52" s="5"/>
      <c r="Q52" s="5"/>
      <c r="R52" s="1"/>
      <c r="S52" s="1"/>
      <c r="T52" s="1"/>
      <c r="U52" s="1"/>
      <c r="V52" s="1"/>
    </row>
    <row r="53" spans="3:22" ht="25" customHeight="1">
      <c r="I53" s="14"/>
      <c r="L53" s="1"/>
      <c r="M53" s="1"/>
      <c r="N53" s="1"/>
      <c r="O53" s="1"/>
      <c r="P53" s="1"/>
      <c r="Q53" s="1"/>
      <c r="R53" s="1"/>
      <c r="S53" s="1"/>
      <c r="T53" s="1"/>
      <c r="U53" s="1"/>
      <c r="V53" s="1"/>
    </row>
    <row r="54" spans="3:22" ht="25" customHeight="1">
      <c r="I54" s="14"/>
      <c r="L54" s="1"/>
      <c r="M54" s="1"/>
      <c r="N54" s="1"/>
      <c r="O54" s="1"/>
      <c r="P54" s="1"/>
      <c r="Q54" s="1"/>
      <c r="R54" s="1"/>
      <c r="S54" s="1"/>
      <c r="T54" s="1"/>
      <c r="U54" s="1"/>
      <c r="V54" s="1"/>
    </row>
    <row r="55" spans="3:22" ht="25" customHeight="1">
      <c r="I55" s="14"/>
      <c r="L55" s="1"/>
      <c r="M55" s="1"/>
      <c r="N55" s="1"/>
      <c r="O55" s="1"/>
      <c r="P55" s="1"/>
      <c r="Q55" s="1"/>
      <c r="R55" s="1"/>
      <c r="S55" s="1"/>
      <c r="T55" s="1"/>
      <c r="U55" s="1"/>
      <c r="V55" s="1"/>
    </row>
    <row r="56" spans="3:22" ht="25" customHeight="1">
      <c r="I56" s="14"/>
    </row>
    <row r="57" spans="3:22" ht="25" customHeight="1">
      <c r="I57" s="14"/>
    </row>
    <row r="58" spans="3:22" ht="25" customHeight="1">
      <c r="I58" s="14"/>
    </row>
    <row r="59" spans="3:22" ht="25" customHeight="1">
      <c r="I59" s="14"/>
    </row>
    <row r="60" spans="3:22" ht="25" customHeight="1">
      <c r="I60" s="14"/>
    </row>
    <row r="61" spans="3:22" ht="25" customHeight="1">
      <c r="I61" s="14"/>
    </row>
    <row r="62" spans="3:22" ht="25" customHeight="1">
      <c r="I62" s="14"/>
    </row>
    <row r="63" spans="3:22" ht="25" customHeight="1">
      <c r="I63" s="14"/>
    </row>
    <row r="64" spans="3:22" ht="25" customHeight="1">
      <c r="I64" s="14"/>
    </row>
    <row r="65" spans="9:9" ht="25" customHeight="1">
      <c r="I65" s="14"/>
    </row>
    <row r="66" spans="9:9" ht="25" customHeight="1">
      <c r="I66" s="14"/>
    </row>
    <row r="67" spans="9:9" ht="25" customHeight="1">
      <c r="I67" s="14"/>
    </row>
    <row r="68" spans="9:9" ht="25" customHeight="1">
      <c r="I68" s="14"/>
    </row>
    <row r="69" spans="9:9" ht="25" customHeight="1">
      <c r="I69" s="14"/>
    </row>
    <row r="70" spans="9:9" ht="25" customHeight="1">
      <c r="I70" s="14"/>
    </row>
    <row r="71" spans="9:9" ht="25" customHeight="1">
      <c r="I71" s="14"/>
    </row>
  </sheetData>
  <sheetProtection algorithmName="SHA-512" hashValue="1k94oOst6hzw2ma6UHDZO34OOJTRnGrVxDXybySzR4iAyqsSfGNarlsyJiCs/NgoP+89VYhSlf1Ki6oAsIMAKw==" saltValue="Y8DtESk6WXcK5eibqVrjGg==" spinCount="100000" sheet="1" objects="1" scenarios="1" formatCells="0" formatColumns="0" formatRows="0" selectLockedCells="1"/>
  <mergeCells count="36">
    <mergeCell ref="P9:Q9"/>
    <mergeCell ref="B24:C24"/>
    <mergeCell ref="B27:C27"/>
    <mergeCell ref="B17:D17"/>
    <mergeCell ref="B16:C16"/>
    <mergeCell ref="B18:C18"/>
    <mergeCell ref="B25:C25"/>
    <mergeCell ref="B19:C19"/>
    <mergeCell ref="B20:C20"/>
    <mergeCell ref="B22:C22"/>
    <mergeCell ref="H13:I13"/>
    <mergeCell ref="B29:C29"/>
    <mergeCell ref="B30:C30"/>
    <mergeCell ref="B14:E14"/>
    <mergeCell ref="B15:E15"/>
    <mergeCell ref="B23:E23"/>
    <mergeCell ref="B26:E26"/>
    <mergeCell ref="B28:E28"/>
    <mergeCell ref="B34:C34"/>
    <mergeCell ref="D34:E39"/>
    <mergeCell ref="B32:C32"/>
    <mergeCell ref="B33:C33"/>
    <mergeCell ref="B31:E31"/>
    <mergeCell ref="H4:I4"/>
    <mergeCell ref="H5:I5"/>
    <mergeCell ref="H6:I6"/>
    <mergeCell ref="B21:C21"/>
    <mergeCell ref="C1:E1"/>
    <mergeCell ref="G1:I1"/>
    <mergeCell ref="G3:I3"/>
    <mergeCell ref="H10:I10"/>
    <mergeCell ref="H11:I11"/>
    <mergeCell ref="B3:E3"/>
    <mergeCell ref="G8:I8"/>
    <mergeCell ref="H9:I9"/>
    <mergeCell ref="H12:I12"/>
  </mergeCells>
  <conditionalFormatting sqref="B15:E33">
    <cfRule type="containsText" dxfId="103" priority="14" stopIfTrue="1" operator="containsText" text=" P ">
      <formula>NOT(ISERROR(SEARCH(" P ",B15)))</formula>
    </cfRule>
    <cfRule type="containsText" dxfId="102" priority="15" stopIfTrue="1" operator="containsText" text=" A ">
      <formula>NOT(ISERROR(SEARCH(" A ",B15)))</formula>
    </cfRule>
    <cfRule type="containsText" dxfId="101" priority="16" stopIfTrue="1" operator="containsText" text=" I ">
      <formula>NOT(ISERROR(SEARCH(" I ",B15)))</formula>
    </cfRule>
    <cfRule type="containsText" dxfId="100" priority="17" stopIfTrue="1" operator="containsText" text="Evaluation">
      <formula>NOT(ISERROR(SEARCH("Evaluation",B15)))</formula>
    </cfRule>
  </conditionalFormatting>
  <conditionalFormatting sqref="C5:D10">
    <cfRule type="containsText" dxfId="99" priority="13" operator="containsText" text="Evaluation">
      <formula>NOT(ISERROR(SEARCH("Evaluation",C5)))</formula>
    </cfRule>
  </conditionalFormatting>
  <conditionalFormatting sqref="C11:D11">
    <cfRule type="containsText" dxfId="98" priority="6" operator="containsText" text="Bon">
      <formula>NOT(ISERROR(SEARCH("Bon",C11)))</formula>
    </cfRule>
    <cfRule type="containsText" dxfId="97" priority="7" operator="containsText" text="Correct">
      <formula>NOT(ISERROR(SEARCH("Correct",C11)))</formula>
    </cfRule>
    <cfRule type="containsText" dxfId="96" priority="8" operator="containsText" text="Insuffisant">
      <formula>NOT(ISERROR(SEARCH("Insuffisant",C11)))</formula>
    </cfRule>
  </conditionalFormatting>
  <conditionalFormatting sqref="E11">
    <cfRule type="containsText" dxfId="95" priority="2" operator="containsText" text="Insuffisant">
      <formula>NOT(ISERROR(SEARCH("Insuffisant",E11)))</formula>
    </cfRule>
    <cfRule type="containsText" dxfId="94" priority="3" operator="containsText" text="limite">
      <formula>NOT(ISERROR(SEARCH("limite",E11)))</formula>
    </cfRule>
    <cfRule type="containsText" dxfId="93" priority="4" operator="containsText" text="Valide">
      <formula>NOT(ISERROR(SEARCH("Valide",E11)))</formula>
    </cfRule>
    <cfRule type="containsText" dxfId="92" priority="5" stopIfTrue="1" operator="containsText" text="Félicitations">
      <formula>NOT(ISERROR(SEARCH("Félicitations",E11)))</formula>
    </cfRule>
  </conditionalFormatting>
  <conditionalFormatting sqref="S10:T15">
    <cfRule type="containsText" dxfId="91" priority="1" operator="containsText" text="Evaluation">
      <formula>NOT(ISERROR(SEARCH("Evaluation",S10)))</formula>
    </cfRule>
  </conditionalFormatting>
  <dataValidations count="17">
    <dataValidation allowBlank="1" promptTitle="Test" prompt="Lorem ipsum_x000a_" sqref="D34:E39" xr:uid="{5CE57C92-24EA-CE44-BACD-40CE9107857F}"/>
    <dataValidation allowBlank="1" showInputMessage="1" showErrorMessage="1" prompt="Commentaires éventuels_x000a_" sqref="E16:E22 E24:E25 E27 E29:E30 E32:E33" xr:uid="{43B749E8-B84E-A54A-9612-8585F4040552}"/>
    <dataValidation type="list" allowBlank="1" showInputMessage="1" showErrorMessage="1" sqref="D16" xr:uid="{19FB4155-8381-9342-AF49-B4EA52CBC86A}">
      <formula1>$N$1:$N$4</formula1>
    </dataValidation>
    <dataValidation type="list" allowBlank="1" showInputMessage="1" showErrorMessage="1" sqref="D18" xr:uid="{398EA48A-03B3-BF43-9EDB-9587EE624AEA}">
      <formula1>$N$5:$N$8</formula1>
    </dataValidation>
    <dataValidation type="list" allowBlank="1" showInputMessage="1" showErrorMessage="1" sqref="D19" xr:uid="{A0B83751-8D08-AB41-95A0-4AA37223ED11}">
      <formula1>$N$9:$N$12</formula1>
    </dataValidation>
    <dataValidation type="list" allowBlank="1" showInputMessage="1" showErrorMessage="1" sqref="D20" xr:uid="{C3ADA17B-AE23-5C49-92B2-A49ED290A33C}">
      <formula1>$N$13:$N$16</formula1>
    </dataValidation>
    <dataValidation type="list" allowBlank="1" showInputMessage="1" showErrorMessage="1" sqref="D21" xr:uid="{032D4D77-8243-D241-A3BB-CEB2768940E5}">
      <formula1>$N$17:$N$20</formula1>
    </dataValidation>
    <dataValidation type="list" allowBlank="1" showInputMessage="1" showErrorMessage="1" sqref="D22" xr:uid="{EA512B73-F76E-FC4C-89C9-8AD0F9331EAF}">
      <formula1>$N$21:$N$24</formula1>
    </dataValidation>
    <dataValidation type="list" allowBlank="1" showInputMessage="1" showErrorMessage="1" sqref="D24" xr:uid="{7756B6CE-3F33-5640-911B-50D7F4E552E8}">
      <formula1>$N$25:$N$28</formula1>
    </dataValidation>
    <dataValidation type="list" allowBlank="1" showInputMessage="1" showErrorMessage="1" sqref="D25" xr:uid="{25E84FCA-37FA-E74F-85C0-9E6552FAC8A1}">
      <formula1>$N$29:$N$32</formula1>
    </dataValidation>
    <dataValidation type="list" allowBlank="1" showInputMessage="1" showErrorMessage="1" sqref="D27" xr:uid="{E4B753E9-4924-A34A-80DE-65B3C31DC0D4}">
      <formula1>$N$33:$N$36</formula1>
    </dataValidation>
    <dataValidation type="list" allowBlank="1" showInputMessage="1" showErrorMessage="1" sqref="D29" xr:uid="{6B808068-9B56-B445-9E63-5E05A9DB0400}">
      <formula1>$N$37:$N$40</formula1>
    </dataValidation>
    <dataValidation type="list" allowBlank="1" showInputMessage="1" showErrorMessage="1" sqref="D32" xr:uid="{73E35AB8-9F28-8442-BCD8-BB7405971D1F}">
      <formula1>$N$45:$N$48</formula1>
    </dataValidation>
    <dataValidation type="list" allowBlank="1" showInputMessage="1" showErrorMessage="1" sqref="D33" xr:uid="{A3686E52-E97B-8848-BDB0-7129DD27CBF2}">
      <formula1>$N$49:$N$52</formula1>
    </dataValidation>
    <dataValidation type="list" allowBlank="1" showInputMessage="1" showErrorMessage="1" sqref="D30" xr:uid="{14C37022-293F-1E45-88B3-BDA013D9692D}">
      <formula1>$N$41:$N$44</formula1>
    </dataValidation>
    <dataValidation type="list" allowBlank="1" showInputMessage="1" showErrorMessage="1" sqref="C5:C10" xr:uid="{8D076968-DF64-114F-A6BD-7D78B69AE52B}">
      <formula1>$T$2:$T$4</formula1>
    </dataValidation>
    <dataValidation type="list" allowBlank="1" showInputMessage="1" showErrorMessage="1" sqref="D5:D10" xr:uid="{9922568C-6038-A741-9C78-65225B232F0A}">
      <formula1>$U$2:$U$6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6A6F9-2819-D24C-B243-1F0BF0DB0CEA}">
  <dimension ref="B1:V71"/>
  <sheetViews>
    <sheetView zoomScaleNormal="110" workbookViewId="0">
      <selection activeCell="D16" sqref="D16"/>
    </sheetView>
  </sheetViews>
  <sheetFormatPr baseColWidth="10" defaultColWidth="10.83203125" defaultRowHeight="25" customHeight="1"/>
  <cols>
    <col min="1" max="1" width="2.83203125" style="14" customWidth="1"/>
    <col min="2" max="2" width="33.83203125" style="2" bestFit="1" customWidth="1"/>
    <col min="3" max="3" width="17.1640625" style="2" customWidth="1"/>
    <col min="4" max="4" width="29.1640625" style="15" customWidth="1"/>
    <col min="5" max="5" width="50.83203125" style="14" customWidth="1"/>
    <col min="6" max="6" width="10.1640625" style="14" customWidth="1"/>
    <col min="7" max="7" width="36.5" style="32" bestFit="1" customWidth="1"/>
    <col min="8" max="8" width="26.83203125" style="32" customWidth="1"/>
    <col min="9" max="9" width="35.6640625" style="32" customWidth="1"/>
    <col min="10" max="10" width="255.83203125" style="14" bestFit="1" customWidth="1"/>
    <col min="11" max="22" width="2" style="14" customWidth="1"/>
    <col min="23" max="16384" width="10.83203125" style="14"/>
  </cols>
  <sheetData>
    <row r="1" spans="2:22" ht="35" customHeight="1">
      <c r="B1" s="31" t="s">
        <v>115</v>
      </c>
      <c r="C1" s="39"/>
      <c r="D1" s="39"/>
      <c r="E1" s="39"/>
      <c r="G1" s="40" t="s">
        <v>116</v>
      </c>
      <c r="H1" s="40"/>
      <c r="I1" s="40"/>
      <c r="L1" s="1"/>
      <c r="M1" s="1"/>
      <c r="N1" s="12" t="s">
        <v>4</v>
      </c>
      <c r="O1" s="12"/>
      <c r="P1" s="12"/>
      <c r="Q1" s="6" t="s">
        <v>100</v>
      </c>
      <c r="R1" s="6"/>
      <c r="S1" s="6"/>
      <c r="T1" s="6" t="s">
        <v>4</v>
      </c>
      <c r="U1" s="6" t="s">
        <v>4</v>
      </c>
      <c r="V1" s="1"/>
    </row>
    <row r="2" spans="2:22" ht="10" customHeight="1" thickBot="1">
      <c r="L2" s="1" t="s">
        <v>36</v>
      </c>
      <c r="M2" s="1" t="s">
        <v>16</v>
      </c>
      <c r="N2" s="5" t="s">
        <v>37</v>
      </c>
      <c r="O2" s="5"/>
      <c r="P2" s="5"/>
      <c r="Q2" s="1">
        <v>0</v>
      </c>
      <c r="R2" s="1"/>
      <c r="S2" s="1"/>
      <c r="T2" s="1" t="s">
        <v>39</v>
      </c>
      <c r="U2" s="1" t="s">
        <v>39</v>
      </c>
      <c r="V2" s="1"/>
    </row>
    <row r="3" spans="2:22" ht="25" customHeight="1" thickBot="1">
      <c r="B3" s="44" t="s">
        <v>0</v>
      </c>
      <c r="C3" s="45"/>
      <c r="D3" s="45"/>
      <c r="E3" s="46"/>
      <c r="F3"/>
      <c r="G3" s="41" t="s">
        <v>1</v>
      </c>
      <c r="H3" s="42"/>
      <c r="I3" s="43"/>
      <c r="L3" s="1"/>
      <c r="M3" s="1"/>
      <c r="N3" s="5" t="s">
        <v>40</v>
      </c>
      <c r="O3" s="5"/>
      <c r="P3" s="5"/>
      <c r="Q3" s="1">
        <v>1</v>
      </c>
      <c r="R3" s="1"/>
      <c r="S3" s="1"/>
      <c r="T3" s="1" t="s">
        <v>38</v>
      </c>
      <c r="U3" s="1" t="s">
        <v>42</v>
      </c>
      <c r="V3" s="1"/>
    </row>
    <row r="4" spans="2:22" s="2" customFormat="1" ht="25" customHeight="1">
      <c r="C4" s="2" t="s">
        <v>1</v>
      </c>
      <c r="D4" s="2" t="s">
        <v>2</v>
      </c>
      <c r="G4" s="33" t="s">
        <v>39</v>
      </c>
      <c r="H4" s="36" t="s">
        <v>103</v>
      </c>
      <c r="I4" s="36"/>
      <c r="L4" s="1"/>
      <c r="M4" s="1"/>
      <c r="N4" s="5" t="s">
        <v>43</v>
      </c>
      <c r="O4" s="5"/>
      <c r="P4" s="5"/>
      <c r="Q4" s="5">
        <v>2</v>
      </c>
      <c r="R4" s="1"/>
      <c r="S4" s="1"/>
      <c r="T4" s="1" t="s">
        <v>41</v>
      </c>
      <c r="U4" s="1" t="s">
        <v>44</v>
      </c>
      <c r="V4" s="1"/>
    </row>
    <row r="5" spans="2:22" ht="25" customHeight="1">
      <c r="B5" s="2" t="s">
        <v>3</v>
      </c>
      <c r="C5" s="17" t="s">
        <v>39</v>
      </c>
      <c r="D5" s="17" t="s">
        <v>39</v>
      </c>
      <c r="E5" s="16" t="s">
        <v>96</v>
      </c>
      <c r="F5" s="16"/>
      <c r="G5" s="34" t="s">
        <v>42</v>
      </c>
      <c r="H5" s="36" t="s">
        <v>105</v>
      </c>
      <c r="I5" s="36"/>
      <c r="L5" s="1"/>
      <c r="M5" s="1"/>
      <c r="N5" s="1" t="s">
        <v>4</v>
      </c>
      <c r="O5" s="1"/>
      <c r="P5" s="1"/>
      <c r="Q5" s="5"/>
      <c r="R5" s="1"/>
      <c r="S5" s="1"/>
      <c r="T5" s="1"/>
      <c r="U5" s="1" t="s">
        <v>45</v>
      </c>
      <c r="V5" s="1"/>
    </row>
    <row r="6" spans="2:22" ht="25" customHeight="1">
      <c r="B6" s="2" t="s">
        <v>6</v>
      </c>
      <c r="C6" s="17" t="s">
        <v>39</v>
      </c>
      <c r="D6" s="17" t="s">
        <v>39</v>
      </c>
      <c r="E6" s="16" t="s">
        <v>96</v>
      </c>
      <c r="F6" s="16"/>
      <c r="G6" s="34" t="s">
        <v>102</v>
      </c>
      <c r="H6" s="36" t="s">
        <v>104</v>
      </c>
      <c r="I6" s="36"/>
      <c r="L6" s="1" t="s">
        <v>36</v>
      </c>
      <c r="M6" s="1" t="s">
        <v>46</v>
      </c>
      <c r="N6" s="5" t="s">
        <v>47</v>
      </c>
      <c r="O6" s="5"/>
      <c r="P6" s="5"/>
      <c r="Q6" s="1"/>
      <c r="R6" s="1"/>
      <c r="S6" s="1"/>
      <c r="T6" s="1"/>
      <c r="U6" s="1" t="s">
        <v>48</v>
      </c>
      <c r="V6" s="1"/>
    </row>
    <row r="7" spans="2:22" ht="25" customHeight="1">
      <c r="B7" s="2" t="s">
        <v>7</v>
      </c>
      <c r="C7" s="17" t="s">
        <v>39</v>
      </c>
      <c r="D7" s="17" t="s">
        <v>39</v>
      </c>
      <c r="E7" s="7" t="s">
        <v>97</v>
      </c>
      <c r="L7" s="1"/>
      <c r="M7" s="1"/>
      <c r="N7" s="5" t="s">
        <v>49</v>
      </c>
      <c r="O7" s="5"/>
      <c r="P7" s="5"/>
      <c r="Q7" s="5"/>
      <c r="R7" s="1"/>
      <c r="S7" s="1"/>
      <c r="T7" s="1"/>
      <c r="U7" s="1"/>
      <c r="V7" s="1"/>
    </row>
    <row r="8" spans="2:22" ht="25" customHeight="1">
      <c r="B8" s="13" t="s">
        <v>9</v>
      </c>
      <c r="C8" s="17" t="s">
        <v>39</v>
      </c>
      <c r="D8" s="17" t="s">
        <v>39</v>
      </c>
      <c r="E8" s="18" t="s">
        <v>98</v>
      </c>
      <c r="F8" s="18"/>
      <c r="G8" s="41" t="s">
        <v>2</v>
      </c>
      <c r="H8" s="42"/>
      <c r="I8" s="43"/>
      <c r="L8" s="1"/>
      <c r="M8" s="1"/>
      <c r="N8" s="5" t="s">
        <v>50</v>
      </c>
      <c r="O8" s="5"/>
      <c r="P8" s="5"/>
      <c r="Q8" s="5"/>
      <c r="R8" s="1"/>
      <c r="S8" s="1"/>
      <c r="T8" s="1"/>
      <c r="U8" s="1"/>
      <c r="V8" s="1"/>
    </row>
    <row r="9" spans="2:22" ht="25" customHeight="1">
      <c r="B9" s="13" t="s">
        <v>11</v>
      </c>
      <c r="C9" s="17" t="s">
        <v>39</v>
      </c>
      <c r="D9" s="17" t="s">
        <v>39</v>
      </c>
      <c r="E9" s="18" t="s">
        <v>98</v>
      </c>
      <c r="F9" s="18"/>
      <c r="G9" s="33" t="s">
        <v>39</v>
      </c>
      <c r="H9" s="36" t="s">
        <v>103</v>
      </c>
      <c r="I9" s="36"/>
      <c r="L9" s="1"/>
      <c r="M9" s="1"/>
      <c r="N9" s="1" t="s">
        <v>4</v>
      </c>
      <c r="O9" s="1"/>
      <c r="P9" s="61" t="s">
        <v>99</v>
      </c>
      <c r="Q9" s="61"/>
      <c r="R9" s="1"/>
      <c r="S9" s="9" t="s">
        <v>1</v>
      </c>
      <c r="T9" s="9" t="s">
        <v>51</v>
      </c>
      <c r="U9" s="1"/>
      <c r="V9" s="1"/>
    </row>
    <row r="10" spans="2:22" ht="25" customHeight="1" thickBot="1">
      <c r="B10" s="7" t="s">
        <v>12</v>
      </c>
      <c r="C10" s="17" t="s">
        <v>39</v>
      </c>
      <c r="D10" s="17" t="s">
        <v>39</v>
      </c>
      <c r="E10" s="7" t="s">
        <v>97</v>
      </c>
      <c r="F10" s="2"/>
      <c r="G10" s="34" t="s">
        <v>42</v>
      </c>
      <c r="H10" s="36" t="s">
        <v>117</v>
      </c>
      <c r="I10" s="36"/>
      <c r="L10" s="1" t="s">
        <v>36</v>
      </c>
      <c r="M10" s="1" t="s">
        <v>52</v>
      </c>
      <c r="N10" s="5" t="s">
        <v>53</v>
      </c>
      <c r="O10" s="5"/>
      <c r="P10" s="5">
        <v>2</v>
      </c>
      <c r="Q10" s="1">
        <v>5</v>
      </c>
      <c r="R10" s="4" t="s">
        <v>3</v>
      </c>
      <c r="S10" s="4">
        <f>IF(C5="Correcte",2,IF(C5="Insuffisante",1,0))</f>
        <v>0</v>
      </c>
      <c r="T10" s="4">
        <f>IF(D5="Abouti",4,IF(D5="Construit",3,IF(D5="Partiel",2,IF(D5="Insuffisant",1,0))))</f>
        <v>0</v>
      </c>
      <c r="U10" s="4" t="s">
        <v>5</v>
      </c>
      <c r="V10" s="4"/>
    </row>
    <row r="11" spans="2:22" ht="25" customHeight="1" thickBot="1">
      <c r="B11" s="19" t="s">
        <v>13</v>
      </c>
      <c r="C11" s="20" t="str">
        <f>IF(S16&lt;19,"Insuffisant",IF(S16&gt;21,"Bon","Correcte"))</f>
        <v>Insuffisant</v>
      </c>
      <c r="D11" s="20" t="str">
        <f>IF(T16&lt;65,"Insuffisant",IF(T16&gt;85,"Très Bon",IF(T16&gt;79,"Bon","Correcte")))</f>
        <v>Insuffisant</v>
      </c>
      <c r="E11" s="21" t="str">
        <f>IF(U16&gt;120,"Félicitations",IF(U16&gt;99,"Portfolio Valide",IF(U16&gt;84,"Porfolio limite","Portfolio insuffisant")))</f>
        <v>Portfolio insuffisant</v>
      </c>
      <c r="F11"/>
      <c r="G11" s="34" t="s">
        <v>44</v>
      </c>
      <c r="H11" s="36" t="s">
        <v>109</v>
      </c>
      <c r="I11" s="36"/>
      <c r="L11" s="1"/>
      <c r="M11" s="1"/>
      <c r="N11" s="5" t="s">
        <v>54</v>
      </c>
      <c r="O11" s="5"/>
      <c r="P11" s="5">
        <v>2</v>
      </c>
      <c r="Q11" s="1">
        <v>5</v>
      </c>
      <c r="R11" s="4" t="s">
        <v>55</v>
      </c>
      <c r="S11" s="4">
        <f t="shared" ref="S11:S15" si="0">IF(C6="Correcte",2,IF(C6="Insuffisante",1,0))</f>
        <v>0</v>
      </c>
      <c r="T11" s="4">
        <f t="shared" ref="T11:T15" si="1">IF(D6="Abouti",4,IF(D6="Construit",3,IF(D6="Partiel",2,IF(D6="Insuffisant",1,0))))</f>
        <v>0</v>
      </c>
      <c r="U11" s="4" t="s">
        <v>5</v>
      </c>
      <c r="V11" s="4"/>
    </row>
    <row r="12" spans="2:22" ht="24" customHeight="1">
      <c r="C12" s="13"/>
      <c r="G12" s="34" t="s">
        <v>45</v>
      </c>
      <c r="H12" s="36" t="s">
        <v>106</v>
      </c>
      <c r="I12" s="36"/>
      <c r="L12" s="1"/>
      <c r="M12" s="1"/>
      <c r="N12" s="5" t="s">
        <v>56</v>
      </c>
      <c r="O12" s="5"/>
      <c r="P12" s="5">
        <v>1</v>
      </c>
      <c r="Q12" s="1">
        <v>1.5</v>
      </c>
      <c r="R12" s="4" t="s">
        <v>7</v>
      </c>
      <c r="S12" s="4">
        <f t="shared" si="0"/>
        <v>0</v>
      </c>
      <c r="T12" s="4">
        <f t="shared" si="1"/>
        <v>0</v>
      </c>
      <c r="U12" s="4" t="s">
        <v>8</v>
      </c>
      <c r="V12" s="1"/>
    </row>
    <row r="13" spans="2:22" ht="24" customHeight="1" thickBot="1">
      <c r="G13" s="34" t="s">
        <v>48</v>
      </c>
      <c r="H13" s="36" t="s">
        <v>107</v>
      </c>
      <c r="I13" s="36"/>
      <c r="L13" s="1"/>
      <c r="M13" s="1"/>
      <c r="N13" s="1" t="s">
        <v>4</v>
      </c>
      <c r="O13" s="1"/>
      <c r="P13" s="1">
        <v>3</v>
      </c>
      <c r="Q13" s="1">
        <v>7</v>
      </c>
      <c r="R13" s="4" t="s">
        <v>9</v>
      </c>
      <c r="S13" s="4">
        <f t="shared" si="0"/>
        <v>0</v>
      </c>
      <c r="T13" s="4">
        <f t="shared" si="1"/>
        <v>0</v>
      </c>
      <c r="U13" s="4" t="s">
        <v>10</v>
      </c>
      <c r="V13" s="4"/>
    </row>
    <row r="14" spans="2:22" ht="25" customHeight="1" thickBot="1">
      <c r="B14" s="44" t="s">
        <v>14</v>
      </c>
      <c r="C14" s="45"/>
      <c r="D14" s="45"/>
      <c r="E14" s="46"/>
      <c r="L14" s="1" t="s">
        <v>36</v>
      </c>
      <c r="M14" s="1" t="s">
        <v>57</v>
      </c>
      <c r="N14" s="5" t="s">
        <v>58</v>
      </c>
      <c r="O14" s="5"/>
      <c r="P14" s="5">
        <v>3</v>
      </c>
      <c r="Q14" s="1">
        <v>7</v>
      </c>
      <c r="R14" s="4" t="s">
        <v>11</v>
      </c>
      <c r="S14" s="4">
        <f t="shared" si="0"/>
        <v>0</v>
      </c>
      <c r="T14" s="4">
        <f t="shared" si="1"/>
        <v>0</v>
      </c>
      <c r="U14" s="4" t="s">
        <v>10</v>
      </c>
      <c r="V14" s="4"/>
    </row>
    <row r="15" spans="2:22" ht="25" customHeight="1">
      <c r="B15" s="58" t="s">
        <v>15</v>
      </c>
      <c r="C15" s="59"/>
      <c r="D15" s="59"/>
      <c r="E15" s="60"/>
      <c r="G15" s="35" t="s">
        <v>111</v>
      </c>
      <c r="H15" s="14" t="s">
        <v>110</v>
      </c>
      <c r="L15" s="1"/>
      <c r="M15" s="1"/>
      <c r="N15" s="5" t="s">
        <v>59</v>
      </c>
      <c r="O15" s="5"/>
      <c r="P15" s="5">
        <v>1</v>
      </c>
      <c r="Q15" s="1">
        <v>1.5</v>
      </c>
      <c r="R15" s="4" t="s">
        <v>60</v>
      </c>
      <c r="S15" s="4">
        <f t="shared" si="0"/>
        <v>0</v>
      </c>
      <c r="T15" s="4">
        <f t="shared" si="1"/>
        <v>0</v>
      </c>
      <c r="U15" s="4" t="s">
        <v>8</v>
      </c>
      <c r="V15" s="4"/>
    </row>
    <row r="16" spans="2:22" ht="25" customHeight="1">
      <c r="B16" s="37" t="s">
        <v>16</v>
      </c>
      <c r="C16" s="38"/>
      <c r="D16" s="22" t="s">
        <v>4</v>
      </c>
      <c r="E16" s="23"/>
      <c r="G16" s="35" t="s">
        <v>112</v>
      </c>
      <c r="H16" s="14" t="s">
        <v>113</v>
      </c>
      <c r="L16" s="1"/>
      <c r="M16" s="1"/>
      <c r="N16" s="5" t="s">
        <v>61</v>
      </c>
      <c r="O16" s="5"/>
      <c r="P16" s="5"/>
      <c r="Q16" s="1"/>
      <c r="R16" s="8" t="s">
        <v>13</v>
      </c>
      <c r="S16" s="8">
        <f>S10*P10+S11*P11+S12*P12+S13*P13+S14*P14+S15*P15</f>
        <v>0</v>
      </c>
      <c r="T16" s="8">
        <f>T10*Q10+T11*Q11+T12*Q12+T13*Q13+T14*Q14+T15*Q15</f>
        <v>0</v>
      </c>
      <c r="U16" s="1">
        <f>S16+T16</f>
        <v>0</v>
      </c>
      <c r="V16" s="1"/>
    </row>
    <row r="17" spans="2:22" ht="25" customHeight="1">
      <c r="B17" s="37" t="s">
        <v>17</v>
      </c>
      <c r="C17" s="38"/>
      <c r="D17" s="64"/>
      <c r="E17" s="24"/>
      <c r="G17" s="35" t="s">
        <v>11</v>
      </c>
      <c r="H17" s="14" t="s">
        <v>114</v>
      </c>
      <c r="L17" s="1"/>
      <c r="M17" s="1"/>
      <c r="N17" s="1" t="s">
        <v>4</v>
      </c>
      <c r="O17" s="1"/>
      <c r="P17" s="1"/>
      <c r="Q17" s="1"/>
      <c r="R17" s="4"/>
      <c r="S17" s="4" t="s">
        <v>101</v>
      </c>
      <c r="T17" s="10" t="s">
        <v>108</v>
      </c>
      <c r="U17" s="11">
        <v>132</v>
      </c>
      <c r="V17" s="1"/>
    </row>
    <row r="18" spans="2:22" ht="25" customHeight="1">
      <c r="B18" s="54" t="s">
        <v>18</v>
      </c>
      <c r="C18" s="55"/>
      <c r="D18" s="25" t="s">
        <v>4</v>
      </c>
      <c r="E18" s="26"/>
      <c r="L18" s="1" t="s">
        <v>62</v>
      </c>
      <c r="M18" s="1"/>
      <c r="N18" s="5" t="s">
        <v>63</v>
      </c>
      <c r="O18" s="5"/>
      <c r="P18" s="5"/>
      <c r="Q18" s="1"/>
      <c r="R18" s="1"/>
      <c r="S18" s="1"/>
      <c r="T18" s="1"/>
      <c r="U18" s="1"/>
      <c r="V18" s="1"/>
    </row>
    <row r="19" spans="2:22" ht="25" customHeight="1">
      <c r="B19" s="54" t="s">
        <v>19</v>
      </c>
      <c r="C19" s="55"/>
      <c r="D19" s="25" t="s">
        <v>4</v>
      </c>
      <c r="E19" s="26"/>
      <c r="L19" s="1"/>
      <c r="M19" s="1"/>
      <c r="N19" s="5" t="s">
        <v>64</v>
      </c>
      <c r="O19" s="5"/>
      <c r="P19" s="5"/>
      <c r="Q19" s="5"/>
      <c r="R19" s="1"/>
      <c r="S19" s="1"/>
      <c r="T19" s="1"/>
      <c r="U19" s="1"/>
      <c r="V19" s="1"/>
    </row>
    <row r="20" spans="2:22" ht="25" customHeight="1">
      <c r="B20" s="54" t="s">
        <v>20</v>
      </c>
      <c r="C20" s="55"/>
      <c r="D20" s="25" t="s">
        <v>4</v>
      </c>
      <c r="E20" s="26" t="s">
        <v>21</v>
      </c>
      <c r="I20" s="14"/>
      <c r="L20" s="1"/>
      <c r="M20" s="1"/>
      <c r="N20" s="5" t="s">
        <v>65</v>
      </c>
      <c r="O20" s="5"/>
      <c r="P20" s="5"/>
      <c r="Q20" s="5"/>
      <c r="R20" s="1"/>
      <c r="S20" s="1"/>
      <c r="T20" s="1"/>
      <c r="U20" s="1"/>
      <c r="V20" s="1"/>
    </row>
    <row r="21" spans="2:22" ht="25" customHeight="1">
      <c r="B21" s="37" t="s">
        <v>22</v>
      </c>
      <c r="C21" s="38"/>
      <c r="D21" s="25" t="s">
        <v>4</v>
      </c>
      <c r="E21" s="26"/>
      <c r="I21" s="14"/>
      <c r="L21" s="1"/>
      <c r="M21" s="1"/>
      <c r="N21" s="1" t="s">
        <v>4</v>
      </c>
      <c r="O21" s="1"/>
      <c r="P21" s="1"/>
      <c r="Q21" s="5"/>
      <c r="R21" s="1"/>
      <c r="S21" s="1"/>
      <c r="T21" s="1"/>
      <c r="U21" s="1"/>
      <c r="V21" s="1"/>
    </row>
    <row r="22" spans="2:22" ht="25" customHeight="1" thickBot="1">
      <c r="B22" s="65" t="s">
        <v>23</v>
      </c>
      <c r="C22" s="66"/>
      <c r="D22" s="27" t="s">
        <v>4</v>
      </c>
      <c r="E22" s="28"/>
      <c r="I22" s="14"/>
      <c r="L22" s="1" t="s">
        <v>66</v>
      </c>
      <c r="M22" s="1"/>
      <c r="N22" s="5" t="s">
        <v>67</v>
      </c>
      <c r="O22" s="5"/>
      <c r="P22" s="5"/>
      <c r="Q22" s="1"/>
      <c r="R22" s="1"/>
      <c r="S22" s="1"/>
      <c r="T22" s="1"/>
      <c r="U22" s="1"/>
      <c r="V22" s="1"/>
    </row>
    <row r="23" spans="2:22" ht="25" customHeight="1">
      <c r="B23" s="58" t="s">
        <v>24</v>
      </c>
      <c r="C23" s="59"/>
      <c r="D23" s="59"/>
      <c r="E23" s="60"/>
      <c r="I23" s="14"/>
      <c r="L23" s="1"/>
      <c r="M23" s="1"/>
      <c r="N23" s="5" t="s">
        <v>68</v>
      </c>
      <c r="O23" s="5"/>
      <c r="P23" s="5"/>
      <c r="Q23" s="5"/>
      <c r="R23" s="1"/>
      <c r="S23" s="1"/>
      <c r="T23" s="1"/>
      <c r="U23" s="1"/>
      <c r="V23" s="1"/>
    </row>
    <row r="24" spans="2:22" ht="25" customHeight="1">
      <c r="B24" s="54" t="s">
        <v>25</v>
      </c>
      <c r="C24" s="55"/>
      <c r="D24" s="25" t="s">
        <v>4</v>
      </c>
      <c r="E24" s="26"/>
      <c r="I24" s="14"/>
      <c r="L24" s="1"/>
      <c r="M24" s="1"/>
      <c r="N24" s="5" t="s">
        <v>69</v>
      </c>
      <c r="O24" s="5"/>
      <c r="P24" s="5"/>
      <c r="Q24" s="5"/>
      <c r="R24" s="1"/>
      <c r="S24" s="1"/>
      <c r="T24" s="1"/>
      <c r="U24" s="1"/>
      <c r="V24" s="1"/>
    </row>
    <row r="25" spans="2:22" ht="25" customHeight="1" thickBot="1">
      <c r="B25" s="56" t="s">
        <v>26</v>
      </c>
      <c r="C25" s="57"/>
      <c r="D25" s="27" t="s">
        <v>4</v>
      </c>
      <c r="E25" s="28"/>
      <c r="I25" s="14"/>
      <c r="L25" s="1"/>
      <c r="M25" s="1"/>
      <c r="N25" s="1" t="s">
        <v>4</v>
      </c>
      <c r="O25" s="1"/>
      <c r="P25" s="1"/>
      <c r="Q25" s="1"/>
      <c r="R25" s="1"/>
      <c r="S25" s="1"/>
      <c r="T25" s="1"/>
      <c r="U25" s="1"/>
      <c r="V25" s="1"/>
    </row>
    <row r="26" spans="2:22" ht="25" customHeight="1">
      <c r="B26" s="58" t="s">
        <v>27</v>
      </c>
      <c r="C26" s="59"/>
      <c r="D26" s="59"/>
      <c r="E26" s="60"/>
      <c r="I26" s="14"/>
      <c r="L26" s="1" t="s">
        <v>70</v>
      </c>
      <c r="M26" s="1" t="s">
        <v>25</v>
      </c>
      <c r="N26" s="5" t="s">
        <v>71</v>
      </c>
      <c r="O26" s="5"/>
      <c r="P26" s="5"/>
      <c r="Q26" s="5"/>
      <c r="R26" s="1"/>
      <c r="S26" s="1"/>
      <c r="T26" s="1"/>
      <c r="U26" s="1"/>
      <c r="V26" s="1"/>
    </row>
    <row r="27" spans="2:22" ht="25" customHeight="1" thickBot="1">
      <c r="B27" s="62" t="s">
        <v>28</v>
      </c>
      <c r="C27" s="63"/>
      <c r="D27" s="27" t="s">
        <v>4</v>
      </c>
      <c r="E27" s="28"/>
      <c r="I27" s="14"/>
      <c r="L27" s="1"/>
      <c r="M27" s="1"/>
      <c r="N27" s="5" t="s">
        <v>72</v>
      </c>
      <c r="O27" s="5"/>
      <c r="P27" s="5"/>
      <c r="Q27" s="5"/>
      <c r="R27" s="1"/>
      <c r="S27" s="1"/>
      <c r="T27" s="1"/>
      <c r="U27" s="1"/>
      <c r="V27" s="1"/>
    </row>
    <row r="28" spans="2:22" ht="25" customHeight="1">
      <c r="B28" s="58" t="s">
        <v>29</v>
      </c>
      <c r="C28" s="59"/>
      <c r="D28" s="59"/>
      <c r="E28" s="60"/>
      <c r="I28" s="14"/>
      <c r="L28" s="1"/>
      <c r="M28" s="1"/>
      <c r="N28" s="5" t="s">
        <v>73</v>
      </c>
      <c r="O28" s="5"/>
      <c r="P28" s="5"/>
      <c r="Q28" s="5"/>
      <c r="R28" s="1"/>
      <c r="S28" s="1"/>
      <c r="T28" s="1"/>
      <c r="U28" s="1"/>
      <c r="V28" s="1"/>
    </row>
    <row r="29" spans="2:22" ht="25" customHeight="1">
      <c r="B29" s="54" t="s">
        <v>30</v>
      </c>
      <c r="C29" s="55"/>
      <c r="D29" s="29" t="s">
        <v>4</v>
      </c>
      <c r="E29" s="26"/>
      <c r="I29" s="14"/>
      <c r="L29" s="1"/>
      <c r="M29" s="1"/>
      <c r="N29" s="1" t="s">
        <v>4</v>
      </c>
      <c r="O29" s="1"/>
      <c r="P29" s="1"/>
      <c r="Q29" s="1"/>
      <c r="R29" s="1"/>
      <c r="S29" s="1"/>
      <c r="T29" s="1"/>
      <c r="U29" s="1"/>
      <c r="V29" s="1"/>
    </row>
    <row r="30" spans="2:22" ht="25" customHeight="1" thickBot="1">
      <c r="B30" s="56" t="s">
        <v>31</v>
      </c>
      <c r="C30" s="57"/>
      <c r="D30" s="30" t="s">
        <v>4</v>
      </c>
      <c r="E30" s="28"/>
      <c r="I30" s="14"/>
      <c r="L30" s="1" t="s">
        <v>70</v>
      </c>
      <c r="M30" s="1" t="s">
        <v>26</v>
      </c>
      <c r="N30" s="5" t="s">
        <v>74</v>
      </c>
      <c r="O30" s="5"/>
      <c r="P30" s="5"/>
      <c r="Q30" s="5"/>
      <c r="R30" s="1"/>
      <c r="S30" s="1"/>
      <c r="T30" s="1"/>
      <c r="U30" s="1"/>
      <c r="V30" s="1"/>
    </row>
    <row r="31" spans="2:22" ht="25" customHeight="1">
      <c r="B31" s="58" t="s">
        <v>32</v>
      </c>
      <c r="C31" s="59"/>
      <c r="D31" s="59"/>
      <c r="E31" s="60"/>
      <c r="I31" s="14"/>
      <c r="L31" s="1"/>
      <c r="M31" s="1"/>
      <c r="N31" s="5" t="s">
        <v>75</v>
      </c>
      <c r="O31" s="5"/>
      <c r="P31" s="5"/>
      <c r="Q31" s="5"/>
      <c r="R31" s="1"/>
      <c r="S31" s="1"/>
      <c r="T31" s="1"/>
      <c r="U31" s="1"/>
      <c r="V31" s="1"/>
    </row>
    <row r="32" spans="2:22" ht="25" customHeight="1">
      <c r="B32" s="54" t="s">
        <v>33</v>
      </c>
      <c r="C32" s="55"/>
      <c r="D32" s="29" t="s">
        <v>4</v>
      </c>
      <c r="E32" s="26"/>
      <c r="I32" s="14"/>
      <c r="L32" s="1"/>
      <c r="M32" s="1"/>
      <c r="N32" s="5" t="s">
        <v>76</v>
      </c>
      <c r="O32" s="5"/>
      <c r="P32" s="5"/>
      <c r="Q32" s="5"/>
      <c r="R32" s="1"/>
      <c r="S32" s="1"/>
      <c r="T32" s="1"/>
      <c r="U32" s="1"/>
      <c r="V32" s="1"/>
    </row>
    <row r="33" spans="2:22" ht="25" customHeight="1" thickBot="1">
      <c r="B33" s="56" t="s">
        <v>34</v>
      </c>
      <c r="C33" s="57"/>
      <c r="D33" s="30" t="s">
        <v>4</v>
      </c>
      <c r="E33" s="28"/>
      <c r="I33" s="14"/>
      <c r="L33" s="1"/>
      <c r="M33" s="1"/>
      <c r="N33" s="1" t="s">
        <v>4</v>
      </c>
      <c r="O33" s="1"/>
      <c r="P33" s="1"/>
      <c r="Q33" s="1"/>
      <c r="R33" s="1"/>
      <c r="S33" s="1"/>
      <c r="T33" s="1"/>
      <c r="U33" s="1"/>
      <c r="V33" s="1"/>
    </row>
    <row r="34" spans="2:22" ht="25" customHeight="1">
      <c r="B34" s="47" t="s">
        <v>35</v>
      </c>
      <c r="C34" s="47"/>
      <c r="D34" s="48"/>
      <c r="E34" s="49"/>
      <c r="I34" s="14"/>
      <c r="L34" s="1" t="s">
        <v>77</v>
      </c>
      <c r="M34" s="1"/>
      <c r="N34" s="5" t="s">
        <v>78</v>
      </c>
      <c r="O34" s="5"/>
      <c r="P34" s="5"/>
      <c r="Q34" s="5"/>
      <c r="R34" s="1"/>
      <c r="S34" s="1"/>
      <c r="T34" s="1"/>
      <c r="U34" s="1"/>
      <c r="V34" s="1"/>
    </row>
    <row r="35" spans="2:22" ht="25" customHeight="1">
      <c r="B35" s="3"/>
      <c r="C35" s="3"/>
      <c r="D35" s="50"/>
      <c r="E35" s="51"/>
      <c r="I35" s="14"/>
      <c r="L35" s="1"/>
      <c r="M35" s="1"/>
      <c r="N35" s="5" t="s">
        <v>79</v>
      </c>
      <c r="O35" s="5"/>
      <c r="P35" s="5"/>
      <c r="Q35" s="5"/>
      <c r="R35" s="1"/>
      <c r="S35" s="1"/>
      <c r="T35" s="1"/>
      <c r="U35" s="1"/>
      <c r="V35" s="1"/>
    </row>
    <row r="36" spans="2:22" ht="25" customHeight="1">
      <c r="B36" s="3"/>
      <c r="C36" s="3"/>
      <c r="D36" s="50"/>
      <c r="E36" s="51"/>
      <c r="I36" s="14"/>
      <c r="L36" s="1"/>
      <c r="M36" s="1"/>
      <c r="N36" s="5" t="s">
        <v>80</v>
      </c>
      <c r="O36" s="5"/>
      <c r="P36" s="5"/>
      <c r="Q36" s="5"/>
      <c r="R36" s="1"/>
      <c r="S36" s="1"/>
      <c r="T36" s="1"/>
      <c r="U36" s="1"/>
      <c r="V36" s="1"/>
    </row>
    <row r="37" spans="2:22" ht="25" customHeight="1">
      <c r="B37" s="3"/>
      <c r="C37" s="3"/>
      <c r="D37" s="50"/>
      <c r="E37" s="51"/>
      <c r="I37" s="14"/>
      <c r="L37" s="1"/>
      <c r="M37" s="1"/>
      <c r="N37" s="1" t="s">
        <v>4</v>
      </c>
      <c r="O37" s="1"/>
      <c r="P37" s="1"/>
      <c r="Q37" s="1"/>
      <c r="R37" s="1"/>
      <c r="S37" s="1"/>
      <c r="T37" s="1"/>
      <c r="U37" s="1"/>
      <c r="V37" s="1"/>
    </row>
    <row r="38" spans="2:22" ht="25" customHeight="1">
      <c r="B38" s="3"/>
      <c r="C38" s="3"/>
      <c r="D38" s="50"/>
      <c r="E38" s="51"/>
      <c r="I38" s="14"/>
      <c r="L38" s="1" t="s">
        <v>81</v>
      </c>
      <c r="M38" s="1" t="s">
        <v>30</v>
      </c>
      <c r="N38" s="5" t="s">
        <v>82</v>
      </c>
      <c r="O38" s="5"/>
      <c r="P38" s="5"/>
      <c r="Q38" s="5"/>
      <c r="R38" s="1"/>
      <c r="S38" s="1"/>
      <c r="T38" s="1"/>
      <c r="U38" s="1"/>
      <c r="V38" s="1"/>
    </row>
    <row r="39" spans="2:22" ht="25" customHeight="1" thickBot="1">
      <c r="D39" s="52"/>
      <c r="E39" s="53"/>
      <c r="I39" s="14"/>
      <c r="L39" s="1"/>
      <c r="M39" s="1"/>
      <c r="N39" s="5" t="s">
        <v>83</v>
      </c>
      <c r="O39" s="5"/>
      <c r="P39" s="5"/>
      <c r="Q39" s="5"/>
      <c r="R39" s="1"/>
      <c r="S39" s="1"/>
      <c r="T39" s="1"/>
      <c r="U39" s="1"/>
      <c r="V39" s="1"/>
    </row>
    <row r="40" spans="2:22" ht="25" customHeight="1">
      <c r="I40" s="14"/>
      <c r="L40" s="1"/>
      <c r="M40" s="1"/>
      <c r="N40" s="5" t="s">
        <v>84</v>
      </c>
      <c r="O40" s="5"/>
      <c r="P40" s="5"/>
      <c r="Q40" s="5"/>
      <c r="R40" s="1"/>
      <c r="S40" s="1"/>
      <c r="T40" s="1"/>
      <c r="U40" s="1"/>
      <c r="V40" s="1"/>
    </row>
    <row r="41" spans="2:22" ht="25" customHeight="1">
      <c r="I41" s="14"/>
      <c r="L41" s="1"/>
      <c r="M41" s="1"/>
      <c r="N41" s="1" t="s">
        <v>4</v>
      </c>
      <c r="O41" s="1"/>
      <c r="P41" s="1"/>
      <c r="Q41" s="1"/>
      <c r="R41" s="1"/>
      <c r="S41" s="1"/>
      <c r="T41" s="1"/>
      <c r="U41" s="1"/>
      <c r="V41" s="1"/>
    </row>
    <row r="42" spans="2:22" ht="25" customHeight="1">
      <c r="I42" s="14"/>
      <c r="L42" s="1" t="s">
        <v>81</v>
      </c>
      <c r="M42" s="1" t="s">
        <v>31</v>
      </c>
      <c r="N42" s="5" t="s">
        <v>85</v>
      </c>
      <c r="O42" s="5"/>
      <c r="P42" s="5"/>
      <c r="Q42" s="5"/>
      <c r="R42" s="1"/>
      <c r="S42" s="1"/>
      <c r="T42" s="1"/>
      <c r="U42" s="1"/>
      <c r="V42" s="1"/>
    </row>
    <row r="43" spans="2:22" ht="25" customHeight="1">
      <c r="I43" s="14"/>
      <c r="L43" s="1"/>
      <c r="M43" s="1"/>
      <c r="N43" s="5" t="s">
        <v>86</v>
      </c>
      <c r="O43" s="5"/>
      <c r="P43" s="5"/>
      <c r="Q43" s="5"/>
      <c r="R43" s="1"/>
      <c r="S43" s="1"/>
      <c r="T43" s="1"/>
      <c r="U43" s="1"/>
      <c r="V43" s="1"/>
    </row>
    <row r="44" spans="2:22" ht="25" customHeight="1">
      <c r="I44" s="14"/>
      <c r="L44" s="1"/>
      <c r="M44" s="1"/>
      <c r="N44" s="5" t="s">
        <v>87</v>
      </c>
      <c r="O44" s="5"/>
      <c r="P44" s="5"/>
      <c r="Q44" s="5"/>
      <c r="R44" s="1"/>
      <c r="S44" s="1"/>
      <c r="T44" s="1"/>
      <c r="U44" s="1"/>
      <c r="V44" s="1"/>
    </row>
    <row r="45" spans="2:22" ht="25" customHeight="1">
      <c r="B45"/>
      <c r="C45"/>
      <c r="D45"/>
      <c r="E45"/>
      <c r="F45"/>
      <c r="I45" s="14"/>
      <c r="L45" s="1"/>
      <c r="M45" s="1"/>
      <c r="N45" s="1" t="s">
        <v>4</v>
      </c>
      <c r="O45" s="1"/>
      <c r="P45" s="1"/>
      <c r="Q45" s="1"/>
      <c r="R45" s="1"/>
      <c r="S45" s="1"/>
      <c r="T45" s="1"/>
      <c r="U45" s="1"/>
      <c r="V45" s="1"/>
    </row>
    <row r="46" spans="2:22" ht="25" customHeight="1">
      <c r="B46"/>
      <c r="C46"/>
      <c r="D46"/>
      <c r="E46"/>
      <c r="F46"/>
      <c r="I46" s="14"/>
      <c r="L46" s="1" t="s">
        <v>88</v>
      </c>
      <c r="M46" s="1" t="s">
        <v>33</v>
      </c>
      <c r="N46" s="5" t="s">
        <v>89</v>
      </c>
      <c r="O46" s="5"/>
      <c r="P46" s="5"/>
      <c r="Q46" s="5"/>
      <c r="R46" s="1"/>
      <c r="S46" s="1"/>
      <c r="T46" s="1"/>
      <c r="U46" s="1"/>
      <c r="V46" s="1"/>
    </row>
    <row r="47" spans="2:22" ht="25" customHeight="1">
      <c r="B47"/>
      <c r="C47"/>
      <c r="D47"/>
      <c r="E47"/>
      <c r="F47"/>
      <c r="I47" s="14"/>
      <c r="L47" s="1"/>
      <c r="M47" s="1"/>
      <c r="N47" s="5" t="s">
        <v>90</v>
      </c>
      <c r="O47" s="5"/>
      <c r="P47" s="5"/>
      <c r="Q47" s="5"/>
      <c r="R47" s="1"/>
      <c r="S47" s="1"/>
      <c r="T47" s="1"/>
      <c r="U47" s="1"/>
      <c r="V47" s="1"/>
    </row>
    <row r="48" spans="2:22" ht="25" customHeight="1">
      <c r="C48" s="7"/>
      <c r="I48" s="14"/>
      <c r="L48" s="1"/>
      <c r="M48" s="1"/>
      <c r="N48" s="5" t="s">
        <v>91</v>
      </c>
      <c r="O48" s="5"/>
      <c r="P48" s="5"/>
      <c r="Q48" s="5"/>
      <c r="R48" s="1"/>
      <c r="S48" s="1"/>
      <c r="T48" s="1"/>
      <c r="U48" s="1"/>
      <c r="V48" s="1"/>
    </row>
    <row r="49" spans="3:22" ht="25" customHeight="1">
      <c r="C49" s="7"/>
      <c r="I49" s="14"/>
      <c r="L49" s="1"/>
      <c r="M49" s="1"/>
      <c r="N49" s="1" t="s">
        <v>4</v>
      </c>
      <c r="O49" s="1"/>
      <c r="P49" s="1"/>
      <c r="Q49" s="1"/>
      <c r="R49" s="1"/>
      <c r="S49" s="1"/>
      <c r="T49" s="1"/>
      <c r="U49" s="1"/>
      <c r="V49" s="1"/>
    </row>
    <row r="50" spans="3:22" ht="25" customHeight="1">
      <c r="I50" s="14"/>
      <c r="L50" s="1" t="s">
        <v>88</v>
      </c>
      <c r="M50" s="1" t="s">
        <v>92</v>
      </c>
      <c r="N50" s="5" t="s">
        <v>93</v>
      </c>
      <c r="O50" s="5"/>
      <c r="P50" s="5"/>
      <c r="Q50" s="5"/>
      <c r="R50" s="1"/>
      <c r="S50" s="1"/>
      <c r="T50" s="1"/>
      <c r="U50" s="1"/>
      <c r="V50" s="1"/>
    </row>
    <row r="51" spans="3:22" ht="25" customHeight="1">
      <c r="I51" s="14"/>
      <c r="L51" s="1"/>
      <c r="M51" s="1"/>
      <c r="N51" s="5" t="s">
        <v>94</v>
      </c>
      <c r="O51" s="5"/>
      <c r="P51" s="5"/>
      <c r="Q51" s="5"/>
      <c r="R51" s="1"/>
      <c r="S51" s="1"/>
      <c r="T51" s="1"/>
      <c r="U51" s="1"/>
      <c r="V51" s="1"/>
    </row>
    <row r="52" spans="3:22" ht="25" customHeight="1">
      <c r="I52" s="14"/>
      <c r="L52" s="1"/>
      <c r="M52" s="1"/>
      <c r="N52" s="5" t="s">
        <v>95</v>
      </c>
      <c r="O52" s="5"/>
      <c r="P52" s="5"/>
      <c r="Q52" s="5"/>
      <c r="R52" s="1"/>
      <c r="S52" s="1"/>
      <c r="T52" s="1"/>
      <c r="U52" s="1"/>
      <c r="V52" s="1"/>
    </row>
    <row r="53" spans="3:22" ht="25" customHeight="1">
      <c r="I53" s="14"/>
      <c r="L53" s="1"/>
      <c r="M53" s="1"/>
      <c r="N53" s="1"/>
      <c r="O53" s="1"/>
      <c r="P53" s="1"/>
      <c r="Q53" s="1"/>
      <c r="R53" s="1"/>
      <c r="S53" s="1"/>
      <c r="T53" s="1"/>
      <c r="U53" s="1"/>
      <c r="V53" s="1"/>
    </row>
    <row r="54" spans="3:22" ht="25" customHeight="1">
      <c r="I54" s="14"/>
      <c r="L54" s="1"/>
      <c r="M54" s="1"/>
      <c r="N54" s="1"/>
      <c r="O54" s="1"/>
      <c r="P54" s="1"/>
      <c r="Q54" s="1"/>
      <c r="R54" s="1"/>
      <c r="S54" s="1"/>
      <c r="T54" s="1"/>
      <c r="U54" s="1"/>
      <c r="V54" s="1"/>
    </row>
    <row r="55" spans="3:22" ht="25" customHeight="1">
      <c r="I55" s="14"/>
      <c r="L55" s="1"/>
      <c r="M55" s="1"/>
      <c r="N55" s="1"/>
      <c r="O55" s="1"/>
      <c r="P55" s="1"/>
      <c r="Q55" s="1"/>
      <c r="R55" s="1"/>
      <c r="S55" s="1"/>
      <c r="T55" s="1"/>
      <c r="U55" s="1"/>
      <c r="V55" s="1"/>
    </row>
    <row r="56" spans="3:22" ht="25" customHeight="1">
      <c r="I56" s="14"/>
    </row>
    <row r="57" spans="3:22" ht="25" customHeight="1">
      <c r="I57" s="14"/>
    </row>
    <row r="58" spans="3:22" ht="25" customHeight="1">
      <c r="I58" s="14"/>
    </row>
    <row r="59" spans="3:22" ht="25" customHeight="1">
      <c r="I59" s="14"/>
    </row>
    <row r="60" spans="3:22" ht="25" customHeight="1">
      <c r="I60" s="14"/>
    </row>
    <row r="61" spans="3:22" ht="25" customHeight="1">
      <c r="I61" s="14"/>
    </row>
    <row r="62" spans="3:22" ht="25" customHeight="1">
      <c r="I62" s="14"/>
    </row>
    <row r="63" spans="3:22" ht="25" customHeight="1">
      <c r="I63" s="14"/>
    </row>
    <row r="64" spans="3:22" ht="25" customHeight="1">
      <c r="I64" s="14"/>
    </row>
    <row r="65" spans="9:9" ht="25" customHeight="1">
      <c r="I65" s="14"/>
    </row>
    <row r="66" spans="9:9" ht="25" customHeight="1">
      <c r="I66" s="14"/>
    </row>
    <row r="67" spans="9:9" ht="25" customHeight="1">
      <c r="I67" s="14"/>
    </row>
    <row r="68" spans="9:9" ht="25" customHeight="1">
      <c r="I68" s="14"/>
    </row>
    <row r="69" spans="9:9" ht="25" customHeight="1">
      <c r="I69" s="14"/>
    </row>
    <row r="70" spans="9:9" ht="25" customHeight="1">
      <c r="I70" s="14"/>
    </row>
    <row r="71" spans="9:9" ht="25" customHeight="1">
      <c r="I71" s="14"/>
    </row>
  </sheetData>
  <sheetProtection algorithmName="SHA-512" hashValue="XluRU6DMNlqQzHbz/SC5umZXTO5tIkHbTrSqBYok60YbUBp2Smzs0UB9ymtFa8CSgRaBrknTHGhP2zHX5eO7kg==" saltValue="UMDSy8DB64srCgSxlDq59Q==" spinCount="100000" sheet="1" objects="1" scenarios="1" formatCells="0" formatColumns="0" formatRows="0" selectLockedCells="1"/>
  <mergeCells count="36">
    <mergeCell ref="B30:C30"/>
    <mergeCell ref="B31:E31"/>
    <mergeCell ref="B32:C32"/>
    <mergeCell ref="B33:C33"/>
    <mergeCell ref="B34:C34"/>
    <mergeCell ref="D34:E39"/>
    <mergeCell ref="B29:C29"/>
    <mergeCell ref="B18:C18"/>
    <mergeCell ref="B19:C19"/>
    <mergeCell ref="B20:C20"/>
    <mergeCell ref="B21:C21"/>
    <mergeCell ref="B22:C22"/>
    <mergeCell ref="B23:E23"/>
    <mergeCell ref="B24:C24"/>
    <mergeCell ref="B25:C25"/>
    <mergeCell ref="B26:E26"/>
    <mergeCell ref="B27:C27"/>
    <mergeCell ref="B28:E28"/>
    <mergeCell ref="B17:D17"/>
    <mergeCell ref="H6:I6"/>
    <mergeCell ref="G8:I8"/>
    <mergeCell ref="H9:I9"/>
    <mergeCell ref="P9:Q9"/>
    <mergeCell ref="H10:I10"/>
    <mergeCell ref="H11:I11"/>
    <mergeCell ref="H12:I12"/>
    <mergeCell ref="H13:I13"/>
    <mergeCell ref="B14:E14"/>
    <mergeCell ref="B15:E15"/>
    <mergeCell ref="B16:C16"/>
    <mergeCell ref="H5:I5"/>
    <mergeCell ref="C1:E1"/>
    <mergeCell ref="G1:I1"/>
    <mergeCell ref="B3:E3"/>
    <mergeCell ref="G3:I3"/>
    <mergeCell ref="H4:I4"/>
  </mergeCells>
  <conditionalFormatting sqref="B15:E33">
    <cfRule type="containsText" dxfId="90" priority="10" stopIfTrue="1" operator="containsText" text=" P ">
      <formula>NOT(ISERROR(SEARCH(" P ",B15)))</formula>
    </cfRule>
    <cfRule type="containsText" dxfId="89" priority="11" stopIfTrue="1" operator="containsText" text=" A ">
      <formula>NOT(ISERROR(SEARCH(" A ",B15)))</formula>
    </cfRule>
    <cfRule type="containsText" dxfId="88" priority="12" stopIfTrue="1" operator="containsText" text=" I ">
      <formula>NOT(ISERROR(SEARCH(" I ",B15)))</formula>
    </cfRule>
    <cfRule type="containsText" dxfId="87" priority="13" stopIfTrue="1" operator="containsText" text="Evaluation">
      <formula>NOT(ISERROR(SEARCH("Evaluation",B15)))</formula>
    </cfRule>
  </conditionalFormatting>
  <conditionalFormatting sqref="C5:D10">
    <cfRule type="containsText" dxfId="86" priority="9" operator="containsText" text="Evaluation">
      <formula>NOT(ISERROR(SEARCH("Evaluation",C5)))</formula>
    </cfRule>
  </conditionalFormatting>
  <conditionalFormatting sqref="C11:D11">
    <cfRule type="containsText" dxfId="85" priority="6" operator="containsText" text="Bon">
      <formula>NOT(ISERROR(SEARCH("Bon",C11)))</formula>
    </cfRule>
    <cfRule type="containsText" dxfId="84" priority="7" operator="containsText" text="Correct">
      <formula>NOT(ISERROR(SEARCH("Correct",C11)))</formula>
    </cfRule>
    <cfRule type="containsText" dxfId="83" priority="8" operator="containsText" text="Insuffisant">
      <formula>NOT(ISERROR(SEARCH("Insuffisant",C11)))</formula>
    </cfRule>
  </conditionalFormatting>
  <conditionalFormatting sqref="E11">
    <cfRule type="containsText" dxfId="82" priority="2" operator="containsText" text="Insuffisant">
      <formula>NOT(ISERROR(SEARCH("Insuffisant",E11)))</formula>
    </cfRule>
    <cfRule type="containsText" dxfId="81" priority="3" operator="containsText" text="limite">
      <formula>NOT(ISERROR(SEARCH("limite",E11)))</formula>
    </cfRule>
    <cfRule type="containsText" dxfId="80" priority="4" operator="containsText" text="Valide">
      <formula>NOT(ISERROR(SEARCH("Valide",E11)))</formula>
    </cfRule>
    <cfRule type="containsText" dxfId="79" priority="5" stopIfTrue="1" operator="containsText" text="Félicitations">
      <formula>NOT(ISERROR(SEARCH("Félicitations",E11)))</formula>
    </cfRule>
  </conditionalFormatting>
  <conditionalFormatting sqref="S10:T15">
    <cfRule type="containsText" dxfId="78" priority="1" operator="containsText" text="Evaluation">
      <formula>NOT(ISERROR(SEARCH("Evaluation",S10)))</formula>
    </cfRule>
  </conditionalFormatting>
  <dataValidations count="17">
    <dataValidation type="list" allowBlank="1" showInputMessage="1" showErrorMessage="1" sqref="D5:D10" xr:uid="{375D6FAA-4213-0847-A79B-F2822E755575}">
      <formula1>$U$2:$U$6</formula1>
    </dataValidation>
    <dataValidation type="list" allowBlank="1" showInputMessage="1" showErrorMessage="1" sqref="C5:C10" xr:uid="{8DD0BF8E-7C96-CD47-AFA4-80FA4D6E111E}">
      <formula1>$T$2:$T$4</formula1>
    </dataValidation>
    <dataValidation type="list" allowBlank="1" showInputMessage="1" showErrorMessage="1" sqref="D30" xr:uid="{88569D07-68B3-8645-9470-192CFA713D60}">
      <formula1>$N$41:$N$44</formula1>
    </dataValidation>
    <dataValidation type="list" allowBlank="1" showInputMessage="1" showErrorMessage="1" sqref="D33" xr:uid="{C0DCBC12-DB98-714D-A57C-236EB8217C72}">
      <formula1>$N$49:$N$52</formula1>
    </dataValidation>
    <dataValidation type="list" allowBlank="1" showInputMessage="1" showErrorMessage="1" sqref="D32" xr:uid="{9FEB3355-7849-9849-9F0A-58AAD051A805}">
      <formula1>$N$45:$N$48</formula1>
    </dataValidation>
    <dataValidation type="list" allowBlank="1" showInputMessage="1" showErrorMessage="1" sqref="D29" xr:uid="{C0CD12C7-E02F-7440-B2D5-A2CAB3120F8F}">
      <formula1>$N$37:$N$40</formula1>
    </dataValidation>
    <dataValidation type="list" allowBlank="1" showInputMessage="1" showErrorMessage="1" sqref="D27" xr:uid="{C9D211F6-6188-F84F-9EE1-5CECC6FEADA4}">
      <formula1>$N$33:$N$36</formula1>
    </dataValidation>
    <dataValidation type="list" allowBlank="1" showInputMessage="1" showErrorMessage="1" sqref="D25" xr:uid="{5F212F37-1F89-C148-AEF8-8DADB829BA60}">
      <formula1>$N$29:$N$32</formula1>
    </dataValidation>
    <dataValidation type="list" allowBlank="1" showInputMessage="1" showErrorMessage="1" sqref="D24" xr:uid="{E0816579-9380-8547-AAB9-07B2BBBA3226}">
      <formula1>$N$25:$N$28</formula1>
    </dataValidation>
    <dataValidation type="list" allowBlank="1" showInputMessage="1" showErrorMessage="1" sqref="D22" xr:uid="{3C8E9233-718F-DC43-8F45-3372A98A1E86}">
      <formula1>$N$21:$N$24</formula1>
    </dataValidation>
    <dataValidation type="list" allowBlank="1" showInputMessage="1" showErrorMessage="1" sqref="D21" xr:uid="{03FF353D-FD05-0447-BBBD-2F68722A8823}">
      <formula1>$N$17:$N$20</formula1>
    </dataValidation>
    <dataValidation type="list" allowBlank="1" showInputMessage="1" showErrorMessage="1" sqref="D20" xr:uid="{AEED50CC-2198-3D44-A64B-B674E5FD1E6C}">
      <formula1>$N$13:$N$16</formula1>
    </dataValidation>
    <dataValidation type="list" allowBlank="1" showInputMessage="1" showErrorMessage="1" sqref="D19" xr:uid="{CBEFF0EF-1C61-4445-A945-59334A6B90BE}">
      <formula1>$N$9:$N$12</formula1>
    </dataValidation>
    <dataValidation type="list" allowBlank="1" showInputMessage="1" showErrorMessage="1" sqref="D18" xr:uid="{22B50B4F-F1FE-CF4A-9F54-34441E3C6FD5}">
      <formula1>$N$5:$N$8</formula1>
    </dataValidation>
    <dataValidation type="list" allowBlank="1" showInputMessage="1" showErrorMessage="1" sqref="D16" xr:uid="{B076EEA4-56C1-C042-BF34-77E7D555FBCC}">
      <formula1>$N$1:$N$4</formula1>
    </dataValidation>
    <dataValidation allowBlank="1" showInputMessage="1" showErrorMessage="1" prompt="Commentaires éventuels_x000a_" sqref="E16:E22 E24:E25 E27 E29:E30 E32:E33" xr:uid="{350AEFE1-0670-7F42-AB03-87A614B416BC}"/>
    <dataValidation allowBlank="1" promptTitle="Test" prompt="Lorem ipsum_x000a_" sqref="D34:E39" xr:uid="{D3BFB69F-BE17-DC42-8584-CE0081874B7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365C8-05CA-A849-BAEF-088C8344DF7C}">
  <dimension ref="B1:V71"/>
  <sheetViews>
    <sheetView topLeftCell="B1" zoomScaleNormal="110" workbookViewId="0">
      <selection activeCell="D16" sqref="D16"/>
    </sheetView>
  </sheetViews>
  <sheetFormatPr baseColWidth="10" defaultColWidth="10.83203125" defaultRowHeight="25" customHeight="1"/>
  <cols>
    <col min="1" max="1" width="2.83203125" style="14" customWidth="1"/>
    <col min="2" max="2" width="33.83203125" style="2" bestFit="1" customWidth="1"/>
    <col min="3" max="3" width="17.1640625" style="2" customWidth="1"/>
    <col min="4" max="4" width="29.1640625" style="15" customWidth="1"/>
    <col min="5" max="5" width="50.83203125" style="14" customWidth="1"/>
    <col min="6" max="6" width="10.1640625" style="14" customWidth="1"/>
    <col min="7" max="7" width="36.5" style="32" bestFit="1" customWidth="1"/>
    <col min="8" max="8" width="26.83203125" style="32" customWidth="1"/>
    <col min="9" max="9" width="35.6640625" style="32" customWidth="1"/>
    <col min="10" max="10" width="255.83203125" style="14" bestFit="1" customWidth="1"/>
    <col min="11" max="22" width="2" style="14" customWidth="1"/>
    <col min="23" max="16384" width="10.83203125" style="14"/>
  </cols>
  <sheetData>
    <row r="1" spans="2:22" ht="35" customHeight="1">
      <c r="B1" s="31" t="s">
        <v>115</v>
      </c>
      <c r="C1" s="39"/>
      <c r="D1" s="39"/>
      <c r="E1" s="39"/>
      <c r="G1" s="40" t="s">
        <v>116</v>
      </c>
      <c r="H1" s="40"/>
      <c r="I1" s="40"/>
      <c r="L1" s="1"/>
      <c r="M1" s="1"/>
      <c r="N1" s="12" t="s">
        <v>4</v>
      </c>
      <c r="O1" s="12"/>
      <c r="P1" s="12"/>
      <c r="Q1" s="6" t="s">
        <v>100</v>
      </c>
      <c r="R1" s="6"/>
      <c r="S1" s="6"/>
      <c r="T1" s="6" t="s">
        <v>4</v>
      </c>
      <c r="U1" s="6" t="s">
        <v>4</v>
      </c>
      <c r="V1" s="1"/>
    </row>
    <row r="2" spans="2:22" ht="10" customHeight="1" thickBot="1">
      <c r="L2" s="1" t="s">
        <v>36</v>
      </c>
      <c r="M2" s="1" t="s">
        <v>16</v>
      </c>
      <c r="N2" s="5" t="s">
        <v>37</v>
      </c>
      <c r="O2" s="5"/>
      <c r="P2" s="5"/>
      <c r="Q2" s="1">
        <v>0</v>
      </c>
      <c r="R2" s="1"/>
      <c r="S2" s="1"/>
      <c r="T2" s="1" t="s">
        <v>39</v>
      </c>
      <c r="U2" s="1" t="s">
        <v>39</v>
      </c>
      <c r="V2" s="1"/>
    </row>
    <row r="3" spans="2:22" ht="25" customHeight="1" thickBot="1">
      <c r="B3" s="44" t="s">
        <v>0</v>
      </c>
      <c r="C3" s="45"/>
      <c r="D3" s="45"/>
      <c r="E3" s="46"/>
      <c r="F3"/>
      <c r="G3" s="41" t="s">
        <v>1</v>
      </c>
      <c r="H3" s="42"/>
      <c r="I3" s="43"/>
      <c r="L3" s="1"/>
      <c r="M3" s="1"/>
      <c r="N3" s="5" t="s">
        <v>40</v>
      </c>
      <c r="O3" s="5"/>
      <c r="P3" s="5"/>
      <c r="Q3" s="1">
        <v>1</v>
      </c>
      <c r="R3" s="1"/>
      <c r="S3" s="1"/>
      <c r="T3" s="1" t="s">
        <v>38</v>
      </c>
      <c r="U3" s="1" t="s">
        <v>42</v>
      </c>
      <c r="V3" s="1"/>
    </row>
    <row r="4" spans="2:22" s="2" customFormat="1" ht="25" customHeight="1">
      <c r="C4" s="2" t="s">
        <v>1</v>
      </c>
      <c r="D4" s="2" t="s">
        <v>2</v>
      </c>
      <c r="G4" s="33" t="s">
        <v>39</v>
      </c>
      <c r="H4" s="36" t="s">
        <v>103</v>
      </c>
      <c r="I4" s="36"/>
      <c r="L4" s="1"/>
      <c r="M4" s="1"/>
      <c r="N4" s="5" t="s">
        <v>43</v>
      </c>
      <c r="O4" s="5"/>
      <c r="P4" s="5"/>
      <c r="Q4" s="5">
        <v>2</v>
      </c>
      <c r="R4" s="1"/>
      <c r="S4" s="1"/>
      <c r="T4" s="1" t="s">
        <v>41</v>
      </c>
      <c r="U4" s="1" t="s">
        <v>44</v>
      </c>
      <c r="V4" s="1"/>
    </row>
    <row r="5" spans="2:22" ht="25" customHeight="1">
      <c r="B5" s="2" t="s">
        <v>3</v>
      </c>
      <c r="C5" s="17" t="s">
        <v>39</v>
      </c>
      <c r="D5" s="17" t="s">
        <v>39</v>
      </c>
      <c r="E5" s="16" t="s">
        <v>96</v>
      </c>
      <c r="F5" s="16"/>
      <c r="G5" s="34" t="s">
        <v>42</v>
      </c>
      <c r="H5" s="36" t="s">
        <v>105</v>
      </c>
      <c r="I5" s="36"/>
      <c r="L5" s="1"/>
      <c r="M5" s="1"/>
      <c r="N5" s="1" t="s">
        <v>4</v>
      </c>
      <c r="O5" s="1"/>
      <c r="P5" s="1"/>
      <c r="Q5" s="5"/>
      <c r="R5" s="1"/>
      <c r="S5" s="1"/>
      <c r="T5" s="1"/>
      <c r="U5" s="1" t="s">
        <v>45</v>
      </c>
      <c r="V5" s="1"/>
    </row>
    <row r="6" spans="2:22" ht="25" customHeight="1">
      <c r="B6" s="2" t="s">
        <v>6</v>
      </c>
      <c r="C6" s="17" t="s">
        <v>39</v>
      </c>
      <c r="D6" s="17" t="s">
        <v>39</v>
      </c>
      <c r="E6" s="16" t="s">
        <v>96</v>
      </c>
      <c r="F6" s="16"/>
      <c r="G6" s="34" t="s">
        <v>102</v>
      </c>
      <c r="H6" s="36" t="s">
        <v>104</v>
      </c>
      <c r="I6" s="36"/>
      <c r="L6" s="1" t="s">
        <v>36</v>
      </c>
      <c r="M6" s="1" t="s">
        <v>46</v>
      </c>
      <c r="N6" s="5" t="s">
        <v>47</v>
      </c>
      <c r="O6" s="5"/>
      <c r="P6" s="5"/>
      <c r="Q6" s="1"/>
      <c r="R6" s="1"/>
      <c r="S6" s="1"/>
      <c r="T6" s="1"/>
      <c r="U6" s="1" t="s">
        <v>48</v>
      </c>
      <c r="V6" s="1"/>
    </row>
    <row r="7" spans="2:22" ht="25" customHeight="1">
      <c r="B7" s="2" t="s">
        <v>7</v>
      </c>
      <c r="C7" s="17" t="s">
        <v>39</v>
      </c>
      <c r="D7" s="17" t="s">
        <v>39</v>
      </c>
      <c r="E7" s="7" t="s">
        <v>97</v>
      </c>
      <c r="L7" s="1"/>
      <c r="M7" s="1"/>
      <c r="N7" s="5" t="s">
        <v>49</v>
      </c>
      <c r="O7" s="5"/>
      <c r="P7" s="5"/>
      <c r="Q7" s="5"/>
      <c r="R7" s="1"/>
      <c r="S7" s="1"/>
      <c r="T7" s="1"/>
      <c r="U7" s="1"/>
      <c r="V7" s="1"/>
    </row>
    <row r="8" spans="2:22" ht="25" customHeight="1">
      <c r="B8" s="13" t="s">
        <v>9</v>
      </c>
      <c r="C8" s="17" t="s">
        <v>39</v>
      </c>
      <c r="D8" s="17" t="s">
        <v>39</v>
      </c>
      <c r="E8" s="18" t="s">
        <v>98</v>
      </c>
      <c r="F8" s="18"/>
      <c r="G8" s="41" t="s">
        <v>2</v>
      </c>
      <c r="H8" s="42"/>
      <c r="I8" s="43"/>
      <c r="L8" s="1"/>
      <c r="M8" s="1"/>
      <c r="N8" s="5" t="s">
        <v>50</v>
      </c>
      <c r="O8" s="5"/>
      <c r="P8" s="5"/>
      <c r="Q8" s="5"/>
      <c r="R8" s="1"/>
      <c r="S8" s="1"/>
      <c r="T8" s="1"/>
      <c r="U8" s="1"/>
      <c r="V8" s="1"/>
    </row>
    <row r="9" spans="2:22" ht="25" customHeight="1">
      <c r="B9" s="13" t="s">
        <v>11</v>
      </c>
      <c r="C9" s="17" t="s">
        <v>39</v>
      </c>
      <c r="D9" s="17" t="s">
        <v>39</v>
      </c>
      <c r="E9" s="18" t="s">
        <v>98</v>
      </c>
      <c r="F9" s="18"/>
      <c r="G9" s="33" t="s">
        <v>39</v>
      </c>
      <c r="H9" s="36" t="s">
        <v>103</v>
      </c>
      <c r="I9" s="36"/>
      <c r="L9" s="1"/>
      <c r="M9" s="1"/>
      <c r="N9" s="1" t="s">
        <v>4</v>
      </c>
      <c r="O9" s="1"/>
      <c r="P9" s="61" t="s">
        <v>99</v>
      </c>
      <c r="Q9" s="61"/>
      <c r="R9" s="1"/>
      <c r="S9" s="9" t="s">
        <v>1</v>
      </c>
      <c r="T9" s="9" t="s">
        <v>51</v>
      </c>
      <c r="U9" s="1"/>
      <c r="V9" s="1"/>
    </row>
    <row r="10" spans="2:22" ht="25" customHeight="1" thickBot="1">
      <c r="B10" s="7" t="s">
        <v>12</v>
      </c>
      <c r="C10" s="17" t="s">
        <v>39</v>
      </c>
      <c r="D10" s="17" t="s">
        <v>39</v>
      </c>
      <c r="E10" s="7" t="s">
        <v>97</v>
      </c>
      <c r="F10" s="2"/>
      <c r="G10" s="34" t="s">
        <v>42</v>
      </c>
      <c r="H10" s="36" t="s">
        <v>117</v>
      </c>
      <c r="I10" s="36"/>
      <c r="L10" s="1" t="s">
        <v>36</v>
      </c>
      <c r="M10" s="1" t="s">
        <v>52</v>
      </c>
      <c r="N10" s="5" t="s">
        <v>53</v>
      </c>
      <c r="O10" s="5"/>
      <c r="P10" s="5">
        <v>2</v>
      </c>
      <c r="Q10" s="1">
        <v>5</v>
      </c>
      <c r="R10" s="4" t="s">
        <v>3</v>
      </c>
      <c r="S10" s="4">
        <f>IF(C5="Correcte",2,IF(C5="Insuffisante",1,0))</f>
        <v>0</v>
      </c>
      <c r="T10" s="4">
        <f>IF(D5="Abouti",4,IF(D5="Construit",3,IF(D5="Partiel",2,IF(D5="Insuffisant",1,0))))</f>
        <v>0</v>
      </c>
      <c r="U10" s="4" t="s">
        <v>5</v>
      </c>
      <c r="V10" s="4"/>
    </row>
    <row r="11" spans="2:22" ht="25" customHeight="1" thickBot="1">
      <c r="B11" s="19" t="s">
        <v>13</v>
      </c>
      <c r="C11" s="20" t="str">
        <f>IF(S16&lt;19,"Insuffisant",IF(S16&gt;21,"Bon","Correcte"))</f>
        <v>Insuffisant</v>
      </c>
      <c r="D11" s="20" t="str">
        <f>IF(T16&lt;65,"Insuffisant",IF(T16&gt;85,"Très Bon",IF(T16&gt;79,"Bon","Correcte")))</f>
        <v>Insuffisant</v>
      </c>
      <c r="E11" s="21" t="str">
        <f>IF(U16&gt;120,"Félicitations",IF(U16&gt;99,"Portfolio Valide",IF(U16&gt;84,"Porfolio limite","Portfolio insuffisant")))</f>
        <v>Portfolio insuffisant</v>
      </c>
      <c r="F11"/>
      <c r="G11" s="34" t="s">
        <v>44</v>
      </c>
      <c r="H11" s="36" t="s">
        <v>109</v>
      </c>
      <c r="I11" s="36"/>
      <c r="L11" s="1"/>
      <c r="M11" s="1"/>
      <c r="N11" s="5" t="s">
        <v>54</v>
      </c>
      <c r="O11" s="5"/>
      <c r="P11" s="5">
        <v>2</v>
      </c>
      <c r="Q11" s="1">
        <v>5</v>
      </c>
      <c r="R11" s="4" t="s">
        <v>55</v>
      </c>
      <c r="S11" s="4">
        <f t="shared" ref="S11:S15" si="0">IF(C6="Correcte",2,IF(C6="Insuffisante",1,0))</f>
        <v>0</v>
      </c>
      <c r="T11" s="4">
        <f t="shared" ref="T11:T15" si="1">IF(D6="Abouti",4,IF(D6="Construit",3,IF(D6="Partiel",2,IF(D6="Insuffisant",1,0))))</f>
        <v>0</v>
      </c>
      <c r="U11" s="4" t="s">
        <v>5</v>
      </c>
      <c r="V11" s="4"/>
    </row>
    <row r="12" spans="2:22" ht="24" customHeight="1">
      <c r="C12" s="13"/>
      <c r="G12" s="34" t="s">
        <v>45</v>
      </c>
      <c r="H12" s="36" t="s">
        <v>106</v>
      </c>
      <c r="I12" s="36"/>
      <c r="L12" s="1"/>
      <c r="M12" s="1"/>
      <c r="N12" s="5" t="s">
        <v>56</v>
      </c>
      <c r="O12" s="5"/>
      <c r="P12" s="5">
        <v>1</v>
      </c>
      <c r="Q12" s="1">
        <v>1.5</v>
      </c>
      <c r="R12" s="4" t="s">
        <v>7</v>
      </c>
      <c r="S12" s="4">
        <f t="shared" si="0"/>
        <v>0</v>
      </c>
      <c r="T12" s="4">
        <f t="shared" si="1"/>
        <v>0</v>
      </c>
      <c r="U12" s="4" t="s">
        <v>8</v>
      </c>
      <c r="V12" s="1"/>
    </row>
    <row r="13" spans="2:22" ht="24" customHeight="1" thickBot="1">
      <c r="G13" s="34" t="s">
        <v>48</v>
      </c>
      <c r="H13" s="36" t="s">
        <v>107</v>
      </c>
      <c r="I13" s="36"/>
      <c r="L13" s="1"/>
      <c r="M13" s="1"/>
      <c r="N13" s="1" t="s">
        <v>4</v>
      </c>
      <c r="O13" s="1"/>
      <c r="P13" s="1">
        <v>3</v>
      </c>
      <c r="Q13" s="1">
        <v>7</v>
      </c>
      <c r="R13" s="4" t="s">
        <v>9</v>
      </c>
      <c r="S13" s="4">
        <f t="shared" si="0"/>
        <v>0</v>
      </c>
      <c r="T13" s="4">
        <f t="shared" si="1"/>
        <v>0</v>
      </c>
      <c r="U13" s="4" t="s">
        <v>10</v>
      </c>
      <c r="V13" s="4"/>
    </row>
    <row r="14" spans="2:22" ht="25" customHeight="1" thickBot="1">
      <c r="B14" s="44" t="s">
        <v>14</v>
      </c>
      <c r="C14" s="45"/>
      <c r="D14" s="45"/>
      <c r="E14" s="46"/>
      <c r="L14" s="1" t="s">
        <v>36</v>
      </c>
      <c r="M14" s="1" t="s">
        <v>57</v>
      </c>
      <c r="N14" s="5" t="s">
        <v>58</v>
      </c>
      <c r="O14" s="5"/>
      <c r="P14" s="5">
        <v>3</v>
      </c>
      <c r="Q14" s="1">
        <v>7</v>
      </c>
      <c r="R14" s="4" t="s">
        <v>11</v>
      </c>
      <c r="S14" s="4">
        <f t="shared" si="0"/>
        <v>0</v>
      </c>
      <c r="T14" s="4">
        <f t="shared" si="1"/>
        <v>0</v>
      </c>
      <c r="U14" s="4" t="s">
        <v>10</v>
      </c>
      <c r="V14" s="4"/>
    </row>
    <row r="15" spans="2:22" ht="25" customHeight="1">
      <c r="B15" s="58" t="s">
        <v>15</v>
      </c>
      <c r="C15" s="59"/>
      <c r="D15" s="59"/>
      <c r="E15" s="60"/>
      <c r="G15" s="35" t="s">
        <v>111</v>
      </c>
      <c r="H15" s="14" t="s">
        <v>110</v>
      </c>
      <c r="L15" s="1"/>
      <c r="M15" s="1"/>
      <c r="N15" s="5" t="s">
        <v>59</v>
      </c>
      <c r="O15" s="5"/>
      <c r="P15" s="5">
        <v>1</v>
      </c>
      <c r="Q15" s="1">
        <v>1.5</v>
      </c>
      <c r="R15" s="4" t="s">
        <v>60</v>
      </c>
      <c r="S15" s="4">
        <f t="shared" si="0"/>
        <v>0</v>
      </c>
      <c r="T15" s="4">
        <f t="shared" si="1"/>
        <v>0</v>
      </c>
      <c r="U15" s="4" t="s">
        <v>8</v>
      </c>
      <c r="V15" s="4"/>
    </row>
    <row r="16" spans="2:22" ht="25" customHeight="1">
      <c r="B16" s="37" t="s">
        <v>16</v>
      </c>
      <c r="C16" s="38"/>
      <c r="D16" s="22" t="s">
        <v>4</v>
      </c>
      <c r="E16" s="23"/>
      <c r="G16" s="35" t="s">
        <v>112</v>
      </c>
      <c r="H16" s="14" t="s">
        <v>113</v>
      </c>
      <c r="L16" s="1"/>
      <c r="M16" s="1"/>
      <c r="N16" s="5" t="s">
        <v>61</v>
      </c>
      <c r="O16" s="5"/>
      <c r="P16" s="5"/>
      <c r="Q16" s="1"/>
      <c r="R16" s="8" t="s">
        <v>13</v>
      </c>
      <c r="S16" s="8">
        <f>S10*P10+S11*P11+S12*P12+S13*P13+S14*P14+S15*P15</f>
        <v>0</v>
      </c>
      <c r="T16" s="8">
        <f>T10*Q10+T11*Q11+T12*Q12+T13*Q13+T14*Q14+T15*Q15</f>
        <v>0</v>
      </c>
      <c r="U16" s="1">
        <f>S16+T16</f>
        <v>0</v>
      </c>
      <c r="V16" s="1"/>
    </row>
    <row r="17" spans="2:22" ht="25" customHeight="1">
      <c r="B17" s="37" t="s">
        <v>17</v>
      </c>
      <c r="C17" s="38"/>
      <c r="D17" s="64"/>
      <c r="E17" s="24"/>
      <c r="G17" s="35" t="s">
        <v>11</v>
      </c>
      <c r="H17" s="14" t="s">
        <v>114</v>
      </c>
      <c r="L17" s="1"/>
      <c r="M17" s="1"/>
      <c r="N17" s="1" t="s">
        <v>4</v>
      </c>
      <c r="O17" s="1"/>
      <c r="P17" s="1"/>
      <c r="Q17" s="1"/>
      <c r="R17" s="4"/>
      <c r="S17" s="4" t="s">
        <v>101</v>
      </c>
      <c r="T17" s="10" t="s">
        <v>108</v>
      </c>
      <c r="U17" s="11">
        <v>132</v>
      </c>
      <c r="V17" s="1"/>
    </row>
    <row r="18" spans="2:22" ht="25" customHeight="1">
      <c r="B18" s="54" t="s">
        <v>18</v>
      </c>
      <c r="C18" s="55"/>
      <c r="D18" s="25" t="s">
        <v>4</v>
      </c>
      <c r="E18" s="26"/>
      <c r="L18" s="1" t="s">
        <v>62</v>
      </c>
      <c r="M18" s="1"/>
      <c r="N18" s="5" t="s">
        <v>63</v>
      </c>
      <c r="O18" s="5"/>
      <c r="P18" s="5"/>
      <c r="Q18" s="1"/>
      <c r="R18" s="1"/>
      <c r="S18" s="1"/>
      <c r="T18" s="1"/>
      <c r="U18" s="1"/>
      <c r="V18" s="1"/>
    </row>
    <row r="19" spans="2:22" ht="25" customHeight="1">
      <c r="B19" s="54" t="s">
        <v>19</v>
      </c>
      <c r="C19" s="55"/>
      <c r="D19" s="25" t="s">
        <v>4</v>
      </c>
      <c r="E19" s="26"/>
      <c r="L19" s="1"/>
      <c r="M19" s="1"/>
      <c r="N19" s="5" t="s">
        <v>64</v>
      </c>
      <c r="O19" s="5"/>
      <c r="P19" s="5"/>
      <c r="Q19" s="5"/>
      <c r="R19" s="1"/>
      <c r="S19" s="1"/>
      <c r="T19" s="1"/>
      <c r="U19" s="1"/>
      <c r="V19" s="1"/>
    </row>
    <row r="20" spans="2:22" ht="25" customHeight="1">
      <c r="B20" s="54" t="s">
        <v>20</v>
      </c>
      <c r="C20" s="55"/>
      <c r="D20" s="25" t="s">
        <v>4</v>
      </c>
      <c r="E20" s="26" t="s">
        <v>21</v>
      </c>
      <c r="I20" s="14"/>
      <c r="L20" s="1"/>
      <c r="M20" s="1"/>
      <c r="N20" s="5" t="s">
        <v>65</v>
      </c>
      <c r="O20" s="5"/>
      <c r="P20" s="5"/>
      <c r="Q20" s="5"/>
      <c r="R20" s="1"/>
      <c r="S20" s="1"/>
      <c r="T20" s="1"/>
      <c r="U20" s="1"/>
      <c r="V20" s="1"/>
    </row>
    <row r="21" spans="2:22" ht="25" customHeight="1">
      <c r="B21" s="37" t="s">
        <v>22</v>
      </c>
      <c r="C21" s="38"/>
      <c r="D21" s="25" t="s">
        <v>4</v>
      </c>
      <c r="E21" s="26"/>
      <c r="I21" s="14"/>
      <c r="L21" s="1"/>
      <c r="M21" s="1"/>
      <c r="N21" s="1" t="s">
        <v>4</v>
      </c>
      <c r="O21" s="1"/>
      <c r="P21" s="1"/>
      <c r="Q21" s="5"/>
      <c r="R21" s="1"/>
      <c r="S21" s="1"/>
      <c r="T21" s="1"/>
      <c r="U21" s="1"/>
      <c r="V21" s="1"/>
    </row>
    <row r="22" spans="2:22" ht="25" customHeight="1" thickBot="1">
      <c r="B22" s="65" t="s">
        <v>23</v>
      </c>
      <c r="C22" s="66"/>
      <c r="D22" s="27" t="s">
        <v>4</v>
      </c>
      <c r="E22" s="28"/>
      <c r="I22" s="14"/>
      <c r="L22" s="1" t="s">
        <v>66</v>
      </c>
      <c r="M22" s="1"/>
      <c r="N22" s="5" t="s">
        <v>67</v>
      </c>
      <c r="O22" s="5"/>
      <c r="P22" s="5"/>
      <c r="Q22" s="1"/>
      <c r="R22" s="1"/>
      <c r="S22" s="1"/>
      <c r="T22" s="1"/>
      <c r="U22" s="1"/>
      <c r="V22" s="1"/>
    </row>
    <row r="23" spans="2:22" ht="25" customHeight="1">
      <c r="B23" s="58" t="s">
        <v>24</v>
      </c>
      <c r="C23" s="59"/>
      <c r="D23" s="59"/>
      <c r="E23" s="60"/>
      <c r="I23" s="14"/>
      <c r="L23" s="1"/>
      <c r="M23" s="1"/>
      <c r="N23" s="5" t="s">
        <v>68</v>
      </c>
      <c r="O23" s="5"/>
      <c r="P23" s="5"/>
      <c r="Q23" s="5"/>
      <c r="R23" s="1"/>
      <c r="S23" s="1"/>
      <c r="T23" s="1"/>
      <c r="U23" s="1"/>
      <c r="V23" s="1"/>
    </row>
    <row r="24" spans="2:22" ht="25" customHeight="1">
      <c r="B24" s="54" t="s">
        <v>25</v>
      </c>
      <c r="C24" s="55"/>
      <c r="D24" s="25" t="s">
        <v>4</v>
      </c>
      <c r="E24" s="26"/>
      <c r="I24" s="14"/>
      <c r="L24" s="1"/>
      <c r="M24" s="1"/>
      <c r="N24" s="5" t="s">
        <v>69</v>
      </c>
      <c r="O24" s="5"/>
      <c r="P24" s="5"/>
      <c r="Q24" s="5"/>
      <c r="R24" s="1"/>
      <c r="S24" s="1"/>
      <c r="T24" s="1"/>
      <c r="U24" s="1"/>
      <c r="V24" s="1"/>
    </row>
    <row r="25" spans="2:22" ht="25" customHeight="1" thickBot="1">
      <c r="B25" s="56" t="s">
        <v>26</v>
      </c>
      <c r="C25" s="57"/>
      <c r="D25" s="27" t="s">
        <v>4</v>
      </c>
      <c r="E25" s="28"/>
      <c r="I25" s="14"/>
      <c r="L25" s="1"/>
      <c r="M25" s="1"/>
      <c r="N25" s="1" t="s">
        <v>4</v>
      </c>
      <c r="O25" s="1"/>
      <c r="P25" s="1"/>
      <c r="Q25" s="1"/>
      <c r="R25" s="1"/>
      <c r="S25" s="1"/>
      <c r="T25" s="1"/>
      <c r="U25" s="1"/>
      <c r="V25" s="1"/>
    </row>
    <row r="26" spans="2:22" ht="25" customHeight="1">
      <c r="B26" s="58" t="s">
        <v>27</v>
      </c>
      <c r="C26" s="59"/>
      <c r="D26" s="59"/>
      <c r="E26" s="60"/>
      <c r="I26" s="14"/>
      <c r="L26" s="1" t="s">
        <v>70</v>
      </c>
      <c r="M26" s="1" t="s">
        <v>25</v>
      </c>
      <c r="N26" s="5" t="s">
        <v>71</v>
      </c>
      <c r="O26" s="5"/>
      <c r="P26" s="5"/>
      <c r="Q26" s="5"/>
      <c r="R26" s="1"/>
      <c r="S26" s="1"/>
      <c r="T26" s="1"/>
      <c r="U26" s="1"/>
      <c r="V26" s="1"/>
    </row>
    <row r="27" spans="2:22" ht="25" customHeight="1" thickBot="1">
      <c r="B27" s="62" t="s">
        <v>28</v>
      </c>
      <c r="C27" s="63"/>
      <c r="D27" s="27" t="s">
        <v>4</v>
      </c>
      <c r="E27" s="28"/>
      <c r="I27" s="14"/>
      <c r="L27" s="1"/>
      <c r="M27" s="1"/>
      <c r="N27" s="5" t="s">
        <v>72</v>
      </c>
      <c r="O27" s="5"/>
      <c r="P27" s="5"/>
      <c r="Q27" s="5"/>
      <c r="R27" s="1"/>
      <c r="S27" s="1"/>
      <c r="T27" s="1"/>
      <c r="U27" s="1"/>
      <c r="V27" s="1"/>
    </row>
    <row r="28" spans="2:22" ht="25" customHeight="1">
      <c r="B28" s="58" t="s">
        <v>29</v>
      </c>
      <c r="C28" s="59"/>
      <c r="D28" s="59"/>
      <c r="E28" s="60"/>
      <c r="I28" s="14"/>
      <c r="L28" s="1"/>
      <c r="M28" s="1"/>
      <c r="N28" s="5" t="s">
        <v>73</v>
      </c>
      <c r="O28" s="5"/>
      <c r="P28" s="5"/>
      <c r="Q28" s="5"/>
      <c r="R28" s="1"/>
      <c r="S28" s="1"/>
      <c r="T28" s="1"/>
      <c r="U28" s="1"/>
      <c r="V28" s="1"/>
    </row>
    <row r="29" spans="2:22" ht="25" customHeight="1">
      <c r="B29" s="54" t="s">
        <v>30</v>
      </c>
      <c r="C29" s="55"/>
      <c r="D29" s="29" t="s">
        <v>4</v>
      </c>
      <c r="E29" s="26"/>
      <c r="I29" s="14"/>
      <c r="L29" s="1"/>
      <c r="M29" s="1"/>
      <c r="N29" s="1" t="s">
        <v>4</v>
      </c>
      <c r="O29" s="1"/>
      <c r="P29" s="1"/>
      <c r="Q29" s="1"/>
      <c r="R29" s="1"/>
      <c r="S29" s="1"/>
      <c r="T29" s="1"/>
      <c r="U29" s="1"/>
      <c r="V29" s="1"/>
    </row>
    <row r="30" spans="2:22" ht="25" customHeight="1" thickBot="1">
      <c r="B30" s="56" t="s">
        <v>31</v>
      </c>
      <c r="C30" s="57"/>
      <c r="D30" s="30" t="s">
        <v>4</v>
      </c>
      <c r="E30" s="28"/>
      <c r="I30" s="14"/>
      <c r="L30" s="1" t="s">
        <v>70</v>
      </c>
      <c r="M30" s="1" t="s">
        <v>26</v>
      </c>
      <c r="N30" s="5" t="s">
        <v>74</v>
      </c>
      <c r="O30" s="5"/>
      <c r="P30" s="5"/>
      <c r="Q30" s="5"/>
      <c r="R30" s="1"/>
      <c r="S30" s="1"/>
      <c r="T30" s="1"/>
      <c r="U30" s="1"/>
      <c r="V30" s="1"/>
    </row>
    <row r="31" spans="2:22" ht="25" customHeight="1">
      <c r="B31" s="58" t="s">
        <v>32</v>
      </c>
      <c r="C31" s="59"/>
      <c r="D31" s="59"/>
      <c r="E31" s="60"/>
      <c r="I31" s="14"/>
      <c r="L31" s="1"/>
      <c r="M31" s="1"/>
      <c r="N31" s="5" t="s">
        <v>75</v>
      </c>
      <c r="O31" s="5"/>
      <c r="P31" s="5"/>
      <c r="Q31" s="5"/>
      <c r="R31" s="1"/>
      <c r="S31" s="1"/>
      <c r="T31" s="1"/>
      <c r="U31" s="1"/>
      <c r="V31" s="1"/>
    </row>
    <row r="32" spans="2:22" ht="25" customHeight="1">
      <c r="B32" s="54" t="s">
        <v>33</v>
      </c>
      <c r="C32" s="55"/>
      <c r="D32" s="29" t="s">
        <v>4</v>
      </c>
      <c r="E32" s="26"/>
      <c r="I32" s="14"/>
      <c r="L32" s="1"/>
      <c r="M32" s="1"/>
      <c r="N32" s="5" t="s">
        <v>76</v>
      </c>
      <c r="O32" s="5"/>
      <c r="P32" s="5"/>
      <c r="Q32" s="5"/>
      <c r="R32" s="1"/>
      <c r="S32" s="1"/>
      <c r="T32" s="1"/>
      <c r="U32" s="1"/>
      <c r="V32" s="1"/>
    </row>
    <row r="33" spans="2:22" ht="25" customHeight="1" thickBot="1">
      <c r="B33" s="56" t="s">
        <v>34</v>
      </c>
      <c r="C33" s="57"/>
      <c r="D33" s="30" t="s">
        <v>4</v>
      </c>
      <c r="E33" s="28"/>
      <c r="I33" s="14"/>
      <c r="L33" s="1"/>
      <c r="M33" s="1"/>
      <c r="N33" s="1" t="s">
        <v>4</v>
      </c>
      <c r="O33" s="1"/>
      <c r="P33" s="1"/>
      <c r="Q33" s="1"/>
      <c r="R33" s="1"/>
      <c r="S33" s="1"/>
      <c r="T33" s="1"/>
      <c r="U33" s="1"/>
      <c r="V33" s="1"/>
    </row>
    <row r="34" spans="2:22" ht="25" customHeight="1">
      <c r="B34" s="47" t="s">
        <v>35</v>
      </c>
      <c r="C34" s="47"/>
      <c r="D34" s="48"/>
      <c r="E34" s="49"/>
      <c r="I34" s="14"/>
      <c r="L34" s="1" t="s">
        <v>77</v>
      </c>
      <c r="M34" s="1"/>
      <c r="N34" s="5" t="s">
        <v>78</v>
      </c>
      <c r="O34" s="5"/>
      <c r="P34" s="5"/>
      <c r="Q34" s="5"/>
      <c r="R34" s="1"/>
      <c r="S34" s="1"/>
      <c r="T34" s="1"/>
      <c r="U34" s="1"/>
      <c r="V34" s="1"/>
    </row>
    <row r="35" spans="2:22" ht="25" customHeight="1">
      <c r="B35" s="3"/>
      <c r="C35" s="3"/>
      <c r="D35" s="50"/>
      <c r="E35" s="51"/>
      <c r="I35" s="14"/>
      <c r="L35" s="1"/>
      <c r="M35" s="1"/>
      <c r="N35" s="5" t="s">
        <v>79</v>
      </c>
      <c r="O35" s="5"/>
      <c r="P35" s="5"/>
      <c r="Q35" s="5"/>
      <c r="R35" s="1"/>
      <c r="S35" s="1"/>
      <c r="T35" s="1"/>
      <c r="U35" s="1"/>
      <c r="V35" s="1"/>
    </row>
    <row r="36" spans="2:22" ht="25" customHeight="1">
      <c r="B36" s="3"/>
      <c r="C36" s="3"/>
      <c r="D36" s="50"/>
      <c r="E36" s="51"/>
      <c r="I36" s="14"/>
      <c r="L36" s="1"/>
      <c r="M36" s="1"/>
      <c r="N36" s="5" t="s">
        <v>80</v>
      </c>
      <c r="O36" s="5"/>
      <c r="P36" s="5"/>
      <c r="Q36" s="5"/>
      <c r="R36" s="1"/>
      <c r="S36" s="1"/>
      <c r="T36" s="1"/>
      <c r="U36" s="1"/>
      <c r="V36" s="1"/>
    </row>
    <row r="37" spans="2:22" ht="25" customHeight="1">
      <c r="B37" s="3"/>
      <c r="C37" s="3"/>
      <c r="D37" s="50"/>
      <c r="E37" s="51"/>
      <c r="I37" s="14"/>
      <c r="L37" s="1"/>
      <c r="M37" s="1"/>
      <c r="N37" s="1" t="s">
        <v>4</v>
      </c>
      <c r="O37" s="1"/>
      <c r="P37" s="1"/>
      <c r="Q37" s="1"/>
      <c r="R37" s="1"/>
      <c r="S37" s="1"/>
      <c r="T37" s="1"/>
      <c r="U37" s="1"/>
      <c r="V37" s="1"/>
    </row>
    <row r="38" spans="2:22" ht="25" customHeight="1">
      <c r="B38" s="3"/>
      <c r="C38" s="3"/>
      <c r="D38" s="50"/>
      <c r="E38" s="51"/>
      <c r="I38" s="14"/>
      <c r="L38" s="1" t="s">
        <v>81</v>
      </c>
      <c r="M38" s="1" t="s">
        <v>30</v>
      </c>
      <c r="N38" s="5" t="s">
        <v>82</v>
      </c>
      <c r="O38" s="5"/>
      <c r="P38" s="5"/>
      <c r="Q38" s="5"/>
      <c r="R38" s="1"/>
      <c r="S38" s="1"/>
      <c r="T38" s="1"/>
      <c r="U38" s="1"/>
      <c r="V38" s="1"/>
    </row>
    <row r="39" spans="2:22" ht="25" customHeight="1" thickBot="1">
      <c r="D39" s="52"/>
      <c r="E39" s="53"/>
      <c r="I39" s="14"/>
      <c r="L39" s="1"/>
      <c r="M39" s="1"/>
      <c r="N39" s="5" t="s">
        <v>83</v>
      </c>
      <c r="O39" s="5"/>
      <c r="P39" s="5"/>
      <c r="Q39" s="5"/>
      <c r="R39" s="1"/>
      <c r="S39" s="1"/>
      <c r="T39" s="1"/>
      <c r="U39" s="1"/>
      <c r="V39" s="1"/>
    </row>
    <row r="40" spans="2:22" ht="25" customHeight="1">
      <c r="I40" s="14"/>
      <c r="L40" s="1"/>
      <c r="M40" s="1"/>
      <c r="N40" s="5" t="s">
        <v>84</v>
      </c>
      <c r="O40" s="5"/>
      <c r="P40" s="5"/>
      <c r="Q40" s="5"/>
      <c r="R40" s="1"/>
      <c r="S40" s="1"/>
      <c r="T40" s="1"/>
      <c r="U40" s="1"/>
      <c r="V40" s="1"/>
    </row>
    <row r="41" spans="2:22" ht="25" customHeight="1">
      <c r="I41" s="14"/>
      <c r="L41" s="1"/>
      <c r="M41" s="1"/>
      <c r="N41" s="1" t="s">
        <v>4</v>
      </c>
      <c r="O41" s="1"/>
      <c r="P41" s="1"/>
      <c r="Q41" s="1"/>
      <c r="R41" s="1"/>
      <c r="S41" s="1"/>
      <c r="T41" s="1"/>
      <c r="U41" s="1"/>
      <c r="V41" s="1"/>
    </row>
    <row r="42" spans="2:22" ht="25" customHeight="1">
      <c r="I42" s="14"/>
      <c r="L42" s="1" t="s">
        <v>81</v>
      </c>
      <c r="M42" s="1" t="s">
        <v>31</v>
      </c>
      <c r="N42" s="5" t="s">
        <v>85</v>
      </c>
      <c r="O42" s="5"/>
      <c r="P42" s="5"/>
      <c r="Q42" s="5"/>
      <c r="R42" s="1"/>
      <c r="S42" s="1"/>
      <c r="T42" s="1"/>
      <c r="U42" s="1"/>
      <c r="V42" s="1"/>
    </row>
    <row r="43" spans="2:22" ht="25" customHeight="1">
      <c r="I43" s="14"/>
      <c r="L43" s="1"/>
      <c r="M43" s="1"/>
      <c r="N43" s="5" t="s">
        <v>86</v>
      </c>
      <c r="O43" s="5"/>
      <c r="P43" s="5"/>
      <c r="Q43" s="5"/>
      <c r="R43" s="1"/>
      <c r="S43" s="1"/>
      <c r="T43" s="1"/>
      <c r="U43" s="1"/>
      <c r="V43" s="1"/>
    </row>
    <row r="44" spans="2:22" ht="25" customHeight="1">
      <c r="I44" s="14"/>
      <c r="L44" s="1"/>
      <c r="M44" s="1"/>
      <c r="N44" s="5" t="s">
        <v>87</v>
      </c>
      <c r="O44" s="5"/>
      <c r="P44" s="5"/>
      <c r="Q44" s="5"/>
      <c r="R44" s="1"/>
      <c r="S44" s="1"/>
      <c r="T44" s="1"/>
      <c r="U44" s="1"/>
      <c r="V44" s="1"/>
    </row>
    <row r="45" spans="2:22" ht="25" customHeight="1">
      <c r="B45"/>
      <c r="C45"/>
      <c r="D45"/>
      <c r="E45"/>
      <c r="F45"/>
      <c r="I45" s="14"/>
      <c r="L45" s="1"/>
      <c r="M45" s="1"/>
      <c r="N45" s="1" t="s">
        <v>4</v>
      </c>
      <c r="O45" s="1"/>
      <c r="P45" s="1"/>
      <c r="Q45" s="1"/>
      <c r="R45" s="1"/>
      <c r="S45" s="1"/>
      <c r="T45" s="1"/>
      <c r="U45" s="1"/>
      <c r="V45" s="1"/>
    </row>
    <row r="46" spans="2:22" ht="25" customHeight="1">
      <c r="B46"/>
      <c r="C46"/>
      <c r="D46"/>
      <c r="E46"/>
      <c r="F46"/>
      <c r="I46" s="14"/>
      <c r="L46" s="1" t="s">
        <v>88</v>
      </c>
      <c r="M46" s="1" t="s">
        <v>33</v>
      </c>
      <c r="N46" s="5" t="s">
        <v>89</v>
      </c>
      <c r="O46" s="5"/>
      <c r="P46" s="5"/>
      <c r="Q46" s="5"/>
      <c r="R46" s="1"/>
      <c r="S46" s="1"/>
      <c r="T46" s="1"/>
      <c r="U46" s="1"/>
      <c r="V46" s="1"/>
    </row>
    <row r="47" spans="2:22" ht="25" customHeight="1">
      <c r="B47"/>
      <c r="C47"/>
      <c r="D47"/>
      <c r="E47"/>
      <c r="F47"/>
      <c r="I47" s="14"/>
      <c r="L47" s="1"/>
      <c r="M47" s="1"/>
      <c r="N47" s="5" t="s">
        <v>90</v>
      </c>
      <c r="O47" s="5"/>
      <c r="P47" s="5"/>
      <c r="Q47" s="5"/>
      <c r="R47" s="1"/>
      <c r="S47" s="1"/>
      <c r="T47" s="1"/>
      <c r="U47" s="1"/>
      <c r="V47" s="1"/>
    </row>
    <row r="48" spans="2:22" ht="25" customHeight="1">
      <c r="C48" s="7"/>
      <c r="I48" s="14"/>
      <c r="L48" s="1"/>
      <c r="M48" s="1"/>
      <c r="N48" s="5" t="s">
        <v>91</v>
      </c>
      <c r="O48" s="5"/>
      <c r="P48" s="5"/>
      <c r="Q48" s="5"/>
      <c r="R48" s="1"/>
      <c r="S48" s="1"/>
      <c r="T48" s="1"/>
      <c r="U48" s="1"/>
      <c r="V48" s="1"/>
    </row>
    <row r="49" spans="3:22" ht="25" customHeight="1">
      <c r="C49" s="7"/>
      <c r="I49" s="14"/>
      <c r="L49" s="1"/>
      <c r="M49" s="1"/>
      <c r="N49" s="1" t="s">
        <v>4</v>
      </c>
      <c r="O49" s="1"/>
      <c r="P49" s="1"/>
      <c r="Q49" s="1"/>
      <c r="R49" s="1"/>
      <c r="S49" s="1"/>
      <c r="T49" s="1"/>
      <c r="U49" s="1"/>
      <c r="V49" s="1"/>
    </row>
    <row r="50" spans="3:22" ht="25" customHeight="1">
      <c r="I50" s="14"/>
      <c r="L50" s="1" t="s">
        <v>88</v>
      </c>
      <c r="M50" s="1" t="s">
        <v>92</v>
      </c>
      <c r="N50" s="5" t="s">
        <v>93</v>
      </c>
      <c r="O50" s="5"/>
      <c r="P50" s="5"/>
      <c r="Q50" s="5"/>
      <c r="R50" s="1"/>
      <c r="S50" s="1"/>
      <c r="T50" s="1"/>
      <c r="U50" s="1"/>
      <c r="V50" s="1"/>
    </row>
    <row r="51" spans="3:22" ht="25" customHeight="1">
      <c r="I51" s="14"/>
      <c r="L51" s="1"/>
      <c r="M51" s="1"/>
      <c r="N51" s="5" t="s">
        <v>94</v>
      </c>
      <c r="O51" s="5"/>
      <c r="P51" s="5"/>
      <c r="Q51" s="5"/>
      <c r="R51" s="1"/>
      <c r="S51" s="1"/>
      <c r="T51" s="1"/>
      <c r="U51" s="1"/>
      <c r="V51" s="1"/>
    </row>
    <row r="52" spans="3:22" ht="25" customHeight="1">
      <c r="I52" s="14"/>
      <c r="L52" s="1"/>
      <c r="M52" s="1"/>
      <c r="N52" s="5" t="s">
        <v>95</v>
      </c>
      <c r="O52" s="5"/>
      <c r="P52" s="5"/>
      <c r="Q52" s="5"/>
      <c r="R52" s="1"/>
      <c r="S52" s="1"/>
      <c r="T52" s="1"/>
      <c r="U52" s="1"/>
      <c r="V52" s="1"/>
    </row>
    <row r="53" spans="3:22" ht="25" customHeight="1">
      <c r="I53" s="14"/>
      <c r="L53" s="1"/>
      <c r="M53" s="1"/>
      <c r="N53" s="1"/>
      <c r="O53" s="1"/>
      <c r="P53" s="1"/>
      <c r="Q53" s="1"/>
      <c r="R53" s="1"/>
      <c r="S53" s="1"/>
      <c r="T53" s="1"/>
      <c r="U53" s="1"/>
      <c r="V53" s="1"/>
    </row>
    <row r="54" spans="3:22" ht="25" customHeight="1">
      <c r="I54" s="14"/>
      <c r="L54" s="1"/>
      <c r="M54" s="1"/>
      <c r="N54" s="1"/>
      <c r="O54" s="1"/>
      <c r="P54" s="1"/>
      <c r="Q54" s="1"/>
      <c r="R54" s="1"/>
      <c r="S54" s="1"/>
      <c r="T54" s="1"/>
      <c r="U54" s="1"/>
      <c r="V54" s="1"/>
    </row>
    <row r="55" spans="3:22" ht="25" customHeight="1">
      <c r="I55" s="14"/>
      <c r="L55" s="1"/>
      <c r="M55" s="1"/>
      <c r="N55" s="1"/>
      <c r="O55" s="1"/>
      <c r="P55" s="1"/>
      <c r="Q55" s="1"/>
      <c r="R55" s="1"/>
      <c r="S55" s="1"/>
      <c r="T55" s="1"/>
      <c r="U55" s="1"/>
      <c r="V55" s="1"/>
    </row>
    <row r="56" spans="3:22" ht="25" customHeight="1">
      <c r="I56" s="14"/>
    </row>
    <row r="57" spans="3:22" ht="25" customHeight="1">
      <c r="I57" s="14"/>
    </row>
    <row r="58" spans="3:22" ht="25" customHeight="1">
      <c r="I58" s="14"/>
    </row>
    <row r="59" spans="3:22" ht="25" customHeight="1">
      <c r="I59" s="14"/>
    </row>
    <row r="60" spans="3:22" ht="25" customHeight="1">
      <c r="I60" s="14"/>
    </row>
    <row r="61" spans="3:22" ht="25" customHeight="1">
      <c r="I61" s="14"/>
    </row>
    <row r="62" spans="3:22" ht="25" customHeight="1">
      <c r="I62" s="14"/>
    </row>
    <row r="63" spans="3:22" ht="25" customHeight="1">
      <c r="I63" s="14"/>
    </row>
    <row r="64" spans="3:22" ht="25" customHeight="1">
      <c r="I64" s="14"/>
    </row>
    <row r="65" spans="9:9" ht="25" customHeight="1">
      <c r="I65" s="14"/>
    </row>
    <row r="66" spans="9:9" ht="25" customHeight="1">
      <c r="I66" s="14"/>
    </row>
    <row r="67" spans="9:9" ht="25" customHeight="1">
      <c r="I67" s="14"/>
    </row>
    <row r="68" spans="9:9" ht="25" customHeight="1">
      <c r="I68" s="14"/>
    </row>
    <row r="69" spans="9:9" ht="25" customHeight="1">
      <c r="I69" s="14"/>
    </row>
    <row r="70" spans="9:9" ht="25" customHeight="1">
      <c r="I70" s="14"/>
    </row>
    <row r="71" spans="9:9" ht="25" customHeight="1">
      <c r="I71" s="14"/>
    </row>
  </sheetData>
  <sheetProtection algorithmName="SHA-512" hashValue="ev1DO5b4hB4U9Egpe2ZQwX0zfXBLCdiG/MwGObpvyYTJTMloeTI6VTVa8+pQwxjOwRKuGRuOks3ap9Bf3pwirw==" saltValue="CEKGCV15KGwdCLzvF9inlQ==" spinCount="100000" sheet="1" objects="1" scenarios="1" formatCells="0" formatColumns="0" formatRows="0" selectLockedCells="1"/>
  <mergeCells count="36">
    <mergeCell ref="B30:C30"/>
    <mergeCell ref="B31:E31"/>
    <mergeCell ref="B32:C32"/>
    <mergeCell ref="B33:C33"/>
    <mergeCell ref="B34:C34"/>
    <mergeCell ref="D34:E39"/>
    <mergeCell ref="B29:C29"/>
    <mergeCell ref="B18:C18"/>
    <mergeCell ref="B19:C19"/>
    <mergeCell ref="B20:C20"/>
    <mergeCell ref="B21:C21"/>
    <mergeCell ref="B22:C22"/>
    <mergeCell ref="B23:E23"/>
    <mergeCell ref="B24:C24"/>
    <mergeCell ref="B25:C25"/>
    <mergeCell ref="B26:E26"/>
    <mergeCell ref="B27:C27"/>
    <mergeCell ref="B28:E28"/>
    <mergeCell ref="B17:D17"/>
    <mergeCell ref="H6:I6"/>
    <mergeCell ref="G8:I8"/>
    <mergeCell ref="H9:I9"/>
    <mergeCell ref="P9:Q9"/>
    <mergeCell ref="H10:I10"/>
    <mergeCell ref="H11:I11"/>
    <mergeCell ref="H12:I12"/>
    <mergeCell ref="H13:I13"/>
    <mergeCell ref="B14:E14"/>
    <mergeCell ref="B15:E15"/>
    <mergeCell ref="B16:C16"/>
    <mergeCell ref="H5:I5"/>
    <mergeCell ref="C1:E1"/>
    <mergeCell ref="G1:I1"/>
    <mergeCell ref="B3:E3"/>
    <mergeCell ref="G3:I3"/>
    <mergeCell ref="H4:I4"/>
  </mergeCells>
  <conditionalFormatting sqref="B15:E33">
    <cfRule type="containsText" dxfId="77" priority="10" stopIfTrue="1" operator="containsText" text=" P ">
      <formula>NOT(ISERROR(SEARCH(" P ",B15)))</formula>
    </cfRule>
    <cfRule type="containsText" dxfId="76" priority="11" stopIfTrue="1" operator="containsText" text=" A ">
      <formula>NOT(ISERROR(SEARCH(" A ",B15)))</formula>
    </cfRule>
    <cfRule type="containsText" dxfId="75" priority="12" stopIfTrue="1" operator="containsText" text=" I ">
      <formula>NOT(ISERROR(SEARCH(" I ",B15)))</formula>
    </cfRule>
    <cfRule type="containsText" dxfId="74" priority="13" stopIfTrue="1" operator="containsText" text="Evaluation">
      <formula>NOT(ISERROR(SEARCH("Evaluation",B15)))</formula>
    </cfRule>
  </conditionalFormatting>
  <conditionalFormatting sqref="C5:D10">
    <cfRule type="containsText" dxfId="73" priority="9" operator="containsText" text="Evaluation">
      <formula>NOT(ISERROR(SEARCH("Evaluation",C5)))</formula>
    </cfRule>
  </conditionalFormatting>
  <conditionalFormatting sqref="C11:D11">
    <cfRule type="containsText" dxfId="72" priority="6" operator="containsText" text="Bon">
      <formula>NOT(ISERROR(SEARCH("Bon",C11)))</formula>
    </cfRule>
    <cfRule type="containsText" dxfId="71" priority="7" operator="containsText" text="Correct">
      <formula>NOT(ISERROR(SEARCH("Correct",C11)))</formula>
    </cfRule>
    <cfRule type="containsText" dxfId="70" priority="8" operator="containsText" text="Insuffisant">
      <formula>NOT(ISERROR(SEARCH("Insuffisant",C11)))</formula>
    </cfRule>
  </conditionalFormatting>
  <conditionalFormatting sqref="E11">
    <cfRule type="containsText" dxfId="69" priority="2" operator="containsText" text="Insuffisant">
      <formula>NOT(ISERROR(SEARCH("Insuffisant",E11)))</formula>
    </cfRule>
    <cfRule type="containsText" dxfId="68" priority="3" operator="containsText" text="limite">
      <formula>NOT(ISERROR(SEARCH("limite",E11)))</formula>
    </cfRule>
    <cfRule type="containsText" dxfId="67" priority="4" operator="containsText" text="Valide">
      <formula>NOT(ISERROR(SEARCH("Valide",E11)))</formula>
    </cfRule>
    <cfRule type="containsText" dxfId="66" priority="5" stopIfTrue="1" operator="containsText" text="Félicitations">
      <formula>NOT(ISERROR(SEARCH("Félicitations",E11)))</formula>
    </cfRule>
  </conditionalFormatting>
  <conditionalFormatting sqref="S10:T15">
    <cfRule type="containsText" dxfId="65" priority="1" operator="containsText" text="Evaluation">
      <formula>NOT(ISERROR(SEARCH("Evaluation",S10)))</formula>
    </cfRule>
  </conditionalFormatting>
  <dataValidations count="17">
    <dataValidation type="list" allowBlank="1" showInputMessage="1" showErrorMessage="1" sqref="D5:D10" xr:uid="{721B24F1-B7B7-1E4A-B72F-E21D422BF1F4}">
      <formula1>$U$2:$U$6</formula1>
    </dataValidation>
    <dataValidation type="list" allowBlank="1" showInputMessage="1" showErrorMessage="1" sqref="C5:C10" xr:uid="{6A698A66-A07E-6C48-99D2-AC8A5F8D41DE}">
      <formula1>$T$2:$T$4</formula1>
    </dataValidation>
    <dataValidation type="list" allowBlank="1" showInputMessage="1" showErrorMessage="1" sqref="D30" xr:uid="{C7CF3338-CB87-D740-AA23-9E875693CD7D}">
      <formula1>$N$41:$N$44</formula1>
    </dataValidation>
    <dataValidation type="list" allowBlank="1" showInputMessage="1" showErrorMessage="1" sqref="D33" xr:uid="{505AE682-7C1B-B84C-8671-637D391F03B2}">
      <formula1>$N$49:$N$52</formula1>
    </dataValidation>
    <dataValidation type="list" allowBlank="1" showInputMessage="1" showErrorMessage="1" sqref="D32" xr:uid="{F48D3F93-B62B-6A43-9B81-364ED4E52B56}">
      <formula1>$N$45:$N$48</formula1>
    </dataValidation>
    <dataValidation type="list" allowBlank="1" showInputMessage="1" showErrorMessage="1" sqref="D29" xr:uid="{E3D4FB46-6C5E-3B41-A259-6E5B08E1249C}">
      <formula1>$N$37:$N$40</formula1>
    </dataValidation>
    <dataValidation type="list" allowBlank="1" showInputMessage="1" showErrorMessage="1" sqref="D27" xr:uid="{6B766BD9-2FDB-0340-89ED-B6CC5467B40B}">
      <formula1>$N$33:$N$36</formula1>
    </dataValidation>
    <dataValidation type="list" allowBlank="1" showInputMessage="1" showErrorMessage="1" sqref="D25" xr:uid="{20F671D6-6A8F-344D-93FB-1935F1371D10}">
      <formula1>$N$29:$N$32</formula1>
    </dataValidation>
    <dataValidation type="list" allowBlank="1" showInputMessage="1" showErrorMessage="1" sqref="D24" xr:uid="{820444F7-4CCE-B542-A081-0CF28247E4E6}">
      <formula1>$N$25:$N$28</formula1>
    </dataValidation>
    <dataValidation type="list" allowBlank="1" showInputMessage="1" showErrorMessage="1" sqref="D22" xr:uid="{35F5AE65-4EAF-8F40-9B7C-81C76BD83BE8}">
      <formula1>$N$21:$N$24</formula1>
    </dataValidation>
    <dataValidation type="list" allowBlank="1" showInputMessage="1" showErrorMessage="1" sqref="D21" xr:uid="{FEE77763-4274-2A43-8213-379EC2DAE3AF}">
      <formula1>$N$17:$N$20</formula1>
    </dataValidation>
    <dataValidation type="list" allowBlank="1" showInputMessage="1" showErrorMessage="1" sqref="D20" xr:uid="{12C1EA7C-D571-CA41-AB14-C80F4795C720}">
      <formula1>$N$13:$N$16</formula1>
    </dataValidation>
    <dataValidation type="list" allowBlank="1" showInputMessage="1" showErrorMessage="1" sqref="D19" xr:uid="{D898D3BA-695A-4A40-AC9B-7ED4CA5C0873}">
      <formula1>$N$9:$N$12</formula1>
    </dataValidation>
    <dataValidation type="list" allowBlank="1" showInputMessage="1" showErrorMessage="1" sqref="D18" xr:uid="{763F9EBE-1F19-5740-964E-3F1C61C5E35C}">
      <formula1>$N$5:$N$8</formula1>
    </dataValidation>
    <dataValidation type="list" allowBlank="1" showInputMessage="1" showErrorMessage="1" sqref="D16" xr:uid="{46A7CDC0-BE63-1945-A35D-FD093BCC583F}">
      <formula1>$N$1:$N$4</formula1>
    </dataValidation>
    <dataValidation allowBlank="1" showInputMessage="1" showErrorMessage="1" prompt="Commentaires éventuels_x000a_" sqref="E16:E22 E24:E25 E27 E29:E30 E32:E33" xr:uid="{410E2B81-B8D8-FF44-AFAE-D1B283D80281}"/>
    <dataValidation allowBlank="1" promptTitle="Test" prompt="Lorem ipsum_x000a_" sqref="D34:E39" xr:uid="{B3DEDAAB-3E9F-774B-AA93-99275E4A5CFA}"/>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AB31D-E940-474E-A2FB-A53F9B02ABA5}">
  <dimension ref="B1:V71"/>
  <sheetViews>
    <sheetView topLeftCell="C1" zoomScaleNormal="110" workbookViewId="0">
      <selection activeCell="D16" sqref="D16"/>
    </sheetView>
  </sheetViews>
  <sheetFormatPr baseColWidth="10" defaultColWidth="10.83203125" defaultRowHeight="25" customHeight="1"/>
  <cols>
    <col min="1" max="1" width="2.83203125" style="14" customWidth="1"/>
    <col min="2" max="2" width="33.83203125" style="2" bestFit="1" customWidth="1"/>
    <col min="3" max="3" width="17.1640625" style="2" customWidth="1"/>
    <col min="4" max="4" width="29.1640625" style="15" customWidth="1"/>
    <col min="5" max="5" width="50.83203125" style="14" customWidth="1"/>
    <col min="6" max="6" width="10.1640625" style="14" customWidth="1"/>
    <col min="7" max="7" width="36.5" style="32" bestFit="1" customWidth="1"/>
    <col min="8" max="8" width="26.83203125" style="32" customWidth="1"/>
    <col min="9" max="9" width="35.6640625" style="32" customWidth="1"/>
    <col min="10" max="10" width="255.83203125" style="14" bestFit="1" customWidth="1"/>
    <col min="11" max="22" width="2" style="14" customWidth="1"/>
    <col min="23" max="16384" width="10.83203125" style="14"/>
  </cols>
  <sheetData>
    <row r="1" spans="2:22" ht="35" customHeight="1">
      <c r="B1" s="31" t="s">
        <v>115</v>
      </c>
      <c r="C1" s="39"/>
      <c r="D1" s="39"/>
      <c r="E1" s="39"/>
      <c r="G1" s="40" t="s">
        <v>116</v>
      </c>
      <c r="H1" s="40"/>
      <c r="I1" s="40"/>
      <c r="L1" s="1"/>
      <c r="M1" s="1"/>
      <c r="N1" s="12" t="s">
        <v>4</v>
      </c>
      <c r="O1" s="12"/>
      <c r="P1" s="12"/>
      <c r="Q1" s="6" t="s">
        <v>100</v>
      </c>
      <c r="R1" s="6"/>
      <c r="S1" s="6"/>
      <c r="T1" s="6" t="s">
        <v>4</v>
      </c>
      <c r="U1" s="6" t="s">
        <v>4</v>
      </c>
      <c r="V1" s="1"/>
    </row>
    <row r="2" spans="2:22" ht="10" customHeight="1" thickBot="1">
      <c r="L2" s="1" t="s">
        <v>36</v>
      </c>
      <c r="M2" s="1" t="s">
        <v>16</v>
      </c>
      <c r="N2" s="5" t="s">
        <v>37</v>
      </c>
      <c r="O2" s="5"/>
      <c r="P2" s="5"/>
      <c r="Q2" s="1">
        <v>0</v>
      </c>
      <c r="R2" s="1"/>
      <c r="S2" s="1"/>
      <c r="T2" s="1" t="s">
        <v>39</v>
      </c>
      <c r="U2" s="1" t="s">
        <v>39</v>
      </c>
      <c r="V2" s="1"/>
    </row>
    <row r="3" spans="2:22" ht="25" customHeight="1" thickBot="1">
      <c r="B3" s="44" t="s">
        <v>0</v>
      </c>
      <c r="C3" s="45"/>
      <c r="D3" s="45"/>
      <c r="E3" s="46"/>
      <c r="F3"/>
      <c r="G3" s="41" t="s">
        <v>1</v>
      </c>
      <c r="H3" s="42"/>
      <c r="I3" s="43"/>
      <c r="L3" s="1"/>
      <c r="M3" s="1"/>
      <c r="N3" s="5" t="s">
        <v>40</v>
      </c>
      <c r="O3" s="5"/>
      <c r="P3" s="5"/>
      <c r="Q3" s="1">
        <v>1</v>
      </c>
      <c r="R3" s="1"/>
      <c r="S3" s="1"/>
      <c r="T3" s="1" t="s">
        <v>38</v>
      </c>
      <c r="U3" s="1" t="s">
        <v>42</v>
      </c>
      <c r="V3" s="1"/>
    </row>
    <row r="4" spans="2:22" s="2" customFormat="1" ht="25" customHeight="1">
      <c r="C4" s="2" t="s">
        <v>1</v>
      </c>
      <c r="D4" s="2" t="s">
        <v>2</v>
      </c>
      <c r="G4" s="33" t="s">
        <v>39</v>
      </c>
      <c r="H4" s="36" t="s">
        <v>103</v>
      </c>
      <c r="I4" s="36"/>
      <c r="L4" s="1"/>
      <c r="M4" s="1"/>
      <c r="N4" s="5" t="s">
        <v>43</v>
      </c>
      <c r="O4" s="5"/>
      <c r="P4" s="5"/>
      <c r="Q4" s="5">
        <v>2</v>
      </c>
      <c r="R4" s="1"/>
      <c r="S4" s="1"/>
      <c r="T4" s="1" t="s">
        <v>41</v>
      </c>
      <c r="U4" s="1" t="s">
        <v>44</v>
      </c>
      <c r="V4" s="1"/>
    </row>
    <row r="5" spans="2:22" ht="25" customHeight="1">
      <c r="B5" s="2" t="s">
        <v>3</v>
      </c>
      <c r="C5" s="17" t="s">
        <v>39</v>
      </c>
      <c r="D5" s="17" t="s">
        <v>39</v>
      </c>
      <c r="E5" s="16" t="s">
        <v>96</v>
      </c>
      <c r="F5" s="16"/>
      <c r="G5" s="34" t="s">
        <v>42</v>
      </c>
      <c r="H5" s="36" t="s">
        <v>105</v>
      </c>
      <c r="I5" s="36"/>
      <c r="L5" s="1"/>
      <c r="M5" s="1"/>
      <c r="N5" s="1" t="s">
        <v>4</v>
      </c>
      <c r="O5" s="1"/>
      <c r="P5" s="1"/>
      <c r="Q5" s="5"/>
      <c r="R5" s="1"/>
      <c r="S5" s="1"/>
      <c r="T5" s="1"/>
      <c r="U5" s="1" t="s">
        <v>45</v>
      </c>
      <c r="V5" s="1"/>
    </row>
    <row r="6" spans="2:22" ht="25" customHeight="1">
      <c r="B6" s="2" t="s">
        <v>6</v>
      </c>
      <c r="C6" s="17" t="s">
        <v>39</v>
      </c>
      <c r="D6" s="17" t="s">
        <v>39</v>
      </c>
      <c r="E6" s="16" t="s">
        <v>96</v>
      </c>
      <c r="F6" s="16"/>
      <c r="G6" s="34" t="s">
        <v>102</v>
      </c>
      <c r="H6" s="36" t="s">
        <v>104</v>
      </c>
      <c r="I6" s="36"/>
      <c r="L6" s="1" t="s">
        <v>36</v>
      </c>
      <c r="M6" s="1" t="s">
        <v>46</v>
      </c>
      <c r="N6" s="5" t="s">
        <v>47</v>
      </c>
      <c r="O6" s="5"/>
      <c r="P6" s="5"/>
      <c r="Q6" s="1"/>
      <c r="R6" s="1"/>
      <c r="S6" s="1"/>
      <c r="T6" s="1"/>
      <c r="U6" s="1" t="s">
        <v>48</v>
      </c>
      <c r="V6" s="1"/>
    </row>
    <row r="7" spans="2:22" ht="25" customHeight="1">
      <c r="B7" s="2" t="s">
        <v>7</v>
      </c>
      <c r="C7" s="17" t="s">
        <v>39</v>
      </c>
      <c r="D7" s="17" t="s">
        <v>39</v>
      </c>
      <c r="E7" s="7" t="s">
        <v>97</v>
      </c>
      <c r="L7" s="1"/>
      <c r="M7" s="1"/>
      <c r="N7" s="5" t="s">
        <v>49</v>
      </c>
      <c r="O7" s="5"/>
      <c r="P7" s="5"/>
      <c r="Q7" s="5"/>
      <c r="R7" s="1"/>
      <c r="S7" s="1"/>
      <c r="T7" s="1"/>
      <c r="U7" s="1"/>
      <c r="V7" s="1"/>
    </row>
    <row r="8" spans="2:22" ht="25" customHeight="1">
      <c r="B8" s="13" t="s">
        <v>9</v>
      </c>
      <c r="C8" s="17" t="s">
        <v>39</v>
      </c>
      <c r="D8" s="17" t="s">
        <v>39</v>
      </c>
      <c r="E8" s="18" t="s">
        <v>98</v>
      </c>
      <c r="F8" s="18"/>
      <c r="G8" s="41" t="s">
        <v>2</v>
      </c>
      <c r="H8" s="42"/>
      <c r="I8" s="43"/>
      <c r="L8" s="1"/>
      <c r="M8" s="1"/>
      <c r="N8" s="5" t="s">
        <v>50</v>
      </c>
      <c r="O8" s="5"/>
      <c r="P8" s="5"/>
      <c r="Q8" s="5"/>
      <c r="R8" s="1"/>
      <c r="S8" s="1"/>
      <c r="T8" s="1"/>
      <c r="U8" s="1"/>
      <c r="V8" s="1"/>
    </row>
    <row r="9" spans="2:22" ht="25" customHeight="1">
      <c r="B9" s="13" t="s">
        <v>11</v>
      </c>
      <c r="C9" s="17" t="s">
        <v>39</v>
      </c>
      <c r="D9" s="17" t="s">
        <v>39</v>
      </c>
      <c r="E9" s="18" t="s">
        <v>98</v>
      </c>
      <c r="F9" s="18"/>
      <c r="G9" s="33" t="s">
        <v>39</v>
      </c>
      <c r="H9" s="36" t="s">
        <v>103</v>
      </c>
      <c r="I9" s="36"/>
      <c r="L9" s="1"/>
      <c r="M9" s="1"/>
      <c r="N9" s="1" t="s">
        <v>4</v>
      </c>
      <c r="O9" s="1"/>
      <c r="P9" s="61" t="s">
        <v>99</v>
      </c>
      <c r="Q9" s="61"/>
      <c r="R9" s="1"/>
      <c r="S9" s="9" t="s">
        <v>1</v>
      </c>
      <c r="T9" s="9" t="s">
        <v>51</v>
      </c>
      <c r="U9" s="1"/>
      <c r="V9" s="1"/>
    </row>
    <row r="10" spans="2:22" ht="25" customHeight="1" thickBot="1">
      <c r="B10" s="7" t="s">
        <v>12</v>
      </c>
      <c r="C10" s="17" t="s">
        <v>39</v>
      </c>
      <c r="D10" s="17" t="s">
        <v>39</v>
      </c>
      <c r="E10" s="7" t="s">
        <v>97</v>
      </c>
      <c r="F10" s="2"/>
      <c r="G10" s="34" t="s">
        <v>42</v>
      </c>
      <c r="H10" s="36" t="s">
        <v>117</v>
      </c>
      <c r="I10" s="36"/>
      <c r="L10" s="1" t="s">
        <v>36</v>
      </c>
      <c r="M10" s="1" t="s">
        <v>52</v>
      </c>
      <c r="N10" s="5" t="s">
        <v>53</v>
      </c>
      <c r="O10" s="5"/>
      <c r="P10" s="5">
        <v>2</v>
      </c>
      <c r="Q10" s="1">
        <v>5</v>
      </c>
      <c r="R10" s="4" t="s">
        <v>3</v>
      </c>
      <c r="S10" s="4">
        <f>IF(C5="Correcte",2,IF(C5="Insuffisante",1,0))</f>
        <v>0</v>
      </c>
      <c r="T10" s="4">
        <f>IF(D5="Abouti",4,IF(D5="Construit",3,IF(D5="Partiel",2,IF(D5="Insuffisant",1,0))))</f>
        <v>0</v>
      </c>
      <c r="U10" s="4" t="s">
        <v>5</v>
      </c>
      <c r="V10" s="4"/>
    </row>
    <row r="11" spans="2:22" ht="25" customHeight="1" thickBot="1">
      <c r="B11" s="19" t="s">
        <v>13</v>
      </c>
      <c r="C11" s="20" t="str">
        <f>IF(S16&lt;19,"Insuffisant",IF(S16&gt;21,"Bon","Correcte"))</f>
        <v>Insuffisant</v>
      </c>
      <c r="D11" s="20" t="str">
        <f>IF(T16&lt;65,"Insuffisant",IF(T16&gt;85,"Très Bon",IF(T16&gt;79,"Bon","Correcte")))</f>
        <v>Insuffisant</v>
      </c>
      <c r="E11" s="21" t="str">
        <f>IF(U16&gt;120,"Félicitations",IF(U16&gt;99,"Portfolio Valide",IF(U16&gt;84,"Porfolio limite","Portfolio insuffisant")))</f>
        <v>Portfolio insuffisant</v>
      </c>
      <c r="F11"/>
      <c r="G11" s="34" t="s">
        <v>44</v>
      </c>
      <c r="H11" s="36" t="s">
        <v>109</v>
      </c>
      <c r="I11" s="36"/>
      <c r="L11" s="1"/>
      <c r="M11" s="1"/>
      <c r="N11" s="5" t="s">
        <v>54</v>
      </c>
      <c r="O11" s="5"/>
      <c r="P11" s="5">
        <v>2</v>
      </c>
      <c r="Q11" s="1">
        <v>5</v>
      </c>
      <c r="R11" s="4" t="s">
        <v>55</v>
      </c>
      <c r="S11" s="4">
        <f t="shared" ref="S11:S15" si="0">IF(C6="Correcte",2,IF(C6="Insuffisante",1,0))</f>
        <v>0</v>
      </c>
      <c r="T11" s="4">
        <f t="shared" ref="T11:T15" si="1">IF(D6="Abouti",4,IF(D6="Construit",3,IF(D6="Partiel",2,IF(D6="Insuffisant",1,0))))</f>
        <v>0</v>
      </c>
      <c r="U11" s="4" t="s">
        <v>5</v>
      </c>
      <c r="V11" s="4"/>
    </row>
    <row r="12" spans="2:22" ht="24" customHeight="1">
      <c r="C12" s="13"/>
      <c r="G12" s="34" t="s">
        <v>45</v>
      </c>
      <c r="H12" s="36" t="s">
        <v>106</v>
      </c>
      <c r="I12" s="36"/>
      <c r="L12" s="1"/>
      <c r="M12" s="1"/>
      <c r="N12" s="5" t="s">
        <v>56</v>
      </c>
      <c r="O12" s="5"/>
      <c r="P12" s="5">
        <v>1</v>
      </c>
      <c r="Q12" s="1">
        <v>1.5</v>
      </c>
      <c r="R12" s="4" t="s">
        <v>7</v>
      </c>
      <c r="S12" s="4">
        <f t="shared" si="0"/>
        <v>0</v>
      </c>
      <c r="T12" s="4">
        <f t="shared" si="1"/>
        <v>0</v>
      </c>
      <c r="U12" s="4" t="s">
        <v>8</v>
      </c>
      <c r="V12" s="1"/>
    </row>
    <row r="13" spans="2:22" ht="24" customHeight="1" thickBot="1">
      <c r="G13" s="34" t="s">
        <v>48</v>
      </c>
      <c r="H13" s="36" t="s">
        <v>107</v>
      </c>
      <c r="I13" s="36"/>
      <c r="L13" s="1"/>
      <c r="M13" s="1"/>
      <c r="N13" s="1" t="s">
        <v>4</v>
      </c>
      <c r="O13" s="1"/>
      <c r="P13" s="1">
        <v>3</v>
      </c>
      <c r="Q13" s="1">
        <v>7</v>
      </c>
      <c r="R13" s="4" t="s">
        <v>9</v>
      </c>
      <c r="S13" s="4">
        <f t="shared" si="0"/>
        <v>0</v>
      </c>
      <c r="T13" s="4">
        <f t="shared" si="1"/>
        <v>0</v>
      </c>
      <c r="U13" s="4" t="s">
        <v>10</v>
      </c>
      <c r="V13" s="4"/>
    </row>
    <row r="14" spans="2:22" ht="25" customHeight="1" thickBot="1">
      <c r="B14" s="44" t="s">
        <v>14</v>
      </c>
      <c r="C14" s="45"/>
      <c r="D14" s="45"/>
      <c r="E14" s="46"/>
      <c r="L14" s="1" t="s">
        <v>36</v>
      </c>
      <c r="M14" s="1" t="s">
        <v>57</v>
      </c>
      <c r="N14" s="5" t="s">
        <v>58</v>
      </c>
      <c r="O14" s="5"/>
      <c r="P14" s="5">
        <v>3</v>
      </c>
      <c r="Q14" s="1">
        <v>7</v>
      </c>
      <c r="R14" s="4" t="s">
        <v>11</v>
      </c>
      <c r="S14" s="4">
        <f t="shared" si="0"/>
        <v>0</v>
      </c>
      <c r="T14" s="4">
        <f t="shared" si="1"/>
        <v>0</v>
      </c>
      <c r="U14" s="4" t="s">
        <v>10</v>
      </c>
      <c r="V14" s="4"/>
    </row>
    <row r="15" spans="2:22" ht="25" customHeight="1">
      <c r="B15" s="58" t="s">
        <v>15</v>
      </c>
      <c r="C15" s="59"/>
      <c r="D15" s="59"/>
      <c r="E15" s="60"/>
      <c r="G15" s="35" t="s">
        <v>111</v>
      </c>
      <c r="H15" s="14" t="s">
        <v>110</v>
      </c>
      <c r="L15" s="1"/>
      <c r="M15" s="1"/>
      <c r="N15" s="5" t="s">
        <v>59</v>
      </c>
      <c r="O15" s="5"/>
      <c r="P15" s="5">
        <v>1</v>
      </c>
      <c r="Q15" s="1">
        <v>1.5</v>
      </c>
      <c r="R15" s="4" t="s">
        <v>60</v>
      </c>
      <c r="S15" s="4">
        <f t="shared" si="0"/>
        <v>0</v>
      </c>
      <c r="T15" s="4">
        <f t="shared" si="1"/>
        <v>0</v>
      </c>
      <c r="U15" s="4" t="s">
        <v>8</v>
      </c>
      <c r="V15" s="4"/>
    </row>
    <row r="16" spans="2:22" ht="25" customHeight="1">
      <c r="B16" s="37" t="s">
        <v>16</v>
      </c>
      <c r="C16" s="38"/>
      <c r="D16" s="22" t="s">
        <v>4</v>
      </c>
      <c r="E16" s="23"/>
      <c r="G16" s="35" t="s">
        <v>112</v>
      </c>
      <c r="H16" s="14" t="s">
        <v>113</v>
      </c>
      <c r="L16" s="1"/>
      <c r="M16" s="1"/>
      <c r="N16" s="5" t="s">
        <v>61</v>
      </c>
      <c r="O16" s="5"/>
      <c r="P16" s="5"/>
      <c r="Q16" s="1"/>
      <c r="R16" s="8" t="s">
        <v>13</v>
      </c>
      <c r="S16" s="8">
        <f>S10*P10+S11*P11+S12*P12+S13*P13+S14*P14+S15*P15</f>
        <v>0</v>
      </c>
      <c r="T16" s="8">
        <f>T10*Q10+T11*Q11+T12*Q12+T13*Q13+T14*Q14+T15*Q15</f>
        <v>0</v>
      </c>
      <c r="U16" s="1">
        <f>S16+T16</f>
        <v>0</v>
      </c>
      <c r="V16" s="1"/>
    </row>
    <row r="17" spans="2:22" ht="25" customHeight="1">
      <c r="B17" s="37" t="s">
        <v>17</v>
      </c>
      <c r="C17" s="38"/>
      <c r="D17" s="64"/>
      <c r="E17" s="24"/>
      <c r="G17" s="35" t="s">
        <v>11</v>
      </c>
      <c r="H17" s="14" t="s">
        <v>114</v>
      </c>
      <c r="L17" s="1"/>
      <c r="M17" s="1"/>
      <c r="N17" s="1" t="s">
        <v>4</v>
      </c>
      <c r="O17" s="1"/>
      <c r="P17" s="1"/>
      <c r="Q17" s="1"/>
      <c r="R17" s="4"/>
      <c r="S17" s="4" t="s">
        <v>101</v>
      </c>
      <c r="T17" s="10" t="s">
        <v>108</v>
      </c>
      <c r="U17" s="11">
        <v>132</v>
      </c>
      <c r="V17" s="1"/>
    </row>
    <row r="18" spans="2:22" ht="25" customHeight="1">
      <c r="B18" s="54" t="s">
        <v>18</v>
      </c>
      <c r="C18" s="55"/>
      <c r="D18" s="25" t="s">
        <v>4</v>
      </c>
      <c r="E18" s="26"/>
      <c r="L18" s="1" t="s">
        <v>62</v>
      </c>
      <c r="M18" s="1"/>
      <c r="N18" s="5" t="s">
        <v>63</v>
      </c>
      <c r="O18" s="5"/>
      <c r="P18" s="5"/>
      <c r="Q18" s="1"/>
      <c r="R18" s="1"/>
      <c r="S18" s="1"/>
      <c r="T18" s="1"/>
      <c r="U18" s="1"/>
      <c r="V18" s="1"/>
    </row>
    <row r="19" spans="2:22" ht="25" customHeight="1">
      <c r="B19" s="54" t="s">
        <v>19</v>
      </c>
      <c r="C19" s="55"/>
      <c r="D19" s="25" t="s">
        <v>4</v>
      </c>
      <c r="E19" s="26"/>
      <c r="L19" s="1"/>
      <c r="M19" s="1"/>
      <c r="N19" s="5" t="s">
        <v>64</v>
      </c>
      <c r="O19" s="5"/>
      <c r="P19" s="5"/>
      <c r="Q19" s="5"/>
      <c r="R19" s="1"/>
      <c r="S19" s="1"/>
      <c r="T19" s="1"/>
      <c r="U19" s="1"/>
      <c r="V19" s="1"/>
    </row>
    <row r="20" spans="2:22" ht="25" customHeight="1">
      <c r="B20" s="54" t="s">
        <v>20</v>
      </c>
      <c r="C20" s="55"/>
      <c r="D20" s="25" t="s">
        <v>4</v>
      </c>
      <c r="E20" s="26" t="s">
        <v>21</v>
      </c>
      <c r="I20" s="14"/>
      <c r="L20" s="1"/>
      <c r="M20" s="1"/>
      <c r="N20" s="5" t="s">
        <v>65</v>
      </c>
      <c r="O20" s="5"/>
      <c r="P20" s="5"/>
      <c r="Q20" s="5"/>
      <c r="R20" s="1"/>
      <c r="S20" s="1"/>
      <c r="T20" s="1"/>
      <c r="U20" s="1"/>
      <c r="V20" s="1"/>
    </row>
    <row r="21" spans="2:22" ht="25" customHeight="1">
      <c r="B21" s="37" t="s">
        <v>22</v>
      </c>
      <c r="C21" s="38"/>
      <c r="D21" s="25" t="s">
        <v>4</v>
      </c>
      <c r="E21" s="26"/>
      <c r="I21" s="14"/>
      <c r="L21" s="1"/>
      <c r="M21" s="1"/>
      <c r="N21" s="1" t="s">
        <v>4</v>
      </c>
      <c r="O21" s="1"/>
      <c r="P21" s="1"/>
      <c r="Q21" s="5"/>
      <c r="R21" s="1"/>
      <c r="S21" s="1"/>
      <c r="T21" s="1"/>
      <c r="U21" s="1"/>
      <c r="V21" s="1"/>
    </row>
    <row r="22" spans="2:22" ht="25" customHeight="1" thickBot="1">
      <c r="B22" s="65" t="s">
        <v>23</v>
      </c>
      <c r="C22" s="66"/>
      <c r="D22" s="27" t="s">
        <v>4</v>
      </c>
      <c r="E22" s="28"/>
      <c r="I22" s="14"/>
      <c r="L22" s="1" t="s">
        <v>66</v>
      </c>
      <c r="M22" s="1"/>
      <c r="N22" s="5" t="s">
        <v>67</v>
      </c>
      <c r="O22" s="5"/>
      <c r="P22" s="5"/>
      <c r="Q22" s="1"/>
      <c r="R22" s="1"/>
      <c r="S22" s="1"/>
      <c r="T22" s="1"/>
      <c r="U22" s="1"/>
      <c r="V22" s="1"/>
    </row>
    <row r="23" spans="2:22" ht="25" customHeight="1">
      <c r="B23" s="58" t="s">
        <v>24</v>
      </c>
      <c r="C23" s="59"/>
      <c r="D23" s="59"/>
      <c r="E23" s="60"/>
      <c r="I23" s="14"/>
      <c r="L23" s="1"/>
      <c r="M23" s="1"/>
      <c r="N23" s="5" t="s">
        <v>68</v>
      </c>
      <c r="O23" s="5"/>
      <c r="P23" s="5"/>
      <c r="Q23" s="5"/>
      <c r="R23" s="1"/>
      <c r="S23" s="1"/>
      <c r="T23" s="1"/>
      <c r="U23" s="1"/>
      <c r="V23" s="1"/>
    </row>
    <row r="24" spans="2:22" ht="25" customHeight="1">
      <c r="B24" s="54" t="s">
        <v>25</v>
      </c>
      <c r="C24" s="55"/>
      <c r="D24" s="25" t="s">
        <v>4</v>
      </c>
      <c r="E24" s="26"/>
      <c r="I24" s="14"/>
      <c r="L24" s="1"/>
      <c r="M24" s="1"/>
      <c r="N24" s="5" t="s">
        <v>69</v>
      </c>
      <c r="O24" s="5"/>
      <c r="P24" s="5"/>
      <c r="Q24" s="5"/>
      <c r="R24" s="1"/>
      <c r="S24" s="1"/>
      <c r="T24" s="1"/>
      <c r="U24" s="1"/>
      <c r="V24" s="1"/>
    </row>
    <row r="25" spans="2:22" ht="25" customHeight="1" thickBot="1">
      <c r="B25" s="56" t="s">
        <v>26</v>
      </c>
      <c r="C25" s="57"/>
      <c r="D25" s="27" t="s">
        <v>4</v>
      </c>
      <c r="E25" s="28"/>
      <c r="I25" s="14"/>
      <c r="L25" s="1"/>
      <c r="M25" s="1"/>
      <c r="N25" s="1" t="s">
        <v>4</v>
      </c>
      <c r="O25" s="1"/>
      <c r="P25" s="1"/>
      <c r="Q25" s="1"/>
      <c r="R25" s="1"/>
      <c r="S25" s="1"/>
      <c r="T25" s="1"/>
      <c r="U25" s="1"/>
      <c r="V25" s="1"/>
    </row>
    <row r="26" spans="2:22" ht="25" customHeight="1">
      <c r="B26" s="58" t="s">
        <v>27</v>
      </c>
      <c r="C26" s="59"/>
      <c r="D26" s="59"/>
      <c r="E26" s="60"/>
      <c r="I26" s="14"/>
      <c r="L26" s="1" t="s">
        <v>70</v>
      </c>
      <c r="M26" s="1" t="s">
        <v>25</v>
      </c>
      <c r="N26" s="5" t="s">
        <v>71</v>
      </c>
      <c r="O26" s="5"/>
      <c r="P26" s="5"/>
      <c r="Q26" s="5"/>
      <c r="R26" s="1"/>
      <c r="S26" s="1"/>
      <c r="T26" s="1"/>
      <c r="U26" s="1"/>
      <c r="V26" s="1"/>
    </row>
    <row r="27" spans="2:22" ht="25" customHeight="1" thickBot="1">
      <c r="B27" s="62" t="s">
        <v>28</v>
      </c>
      <c r="C27" s="63"/>
      <c r="D27" s="27" t="s">
        <v>4</v>
      </c>
      <c r="E27" s="28"/>
      <c r="I27" s="14"/>
      <c r="L27" s="1"/>
      <c r="M27" s="1"/>
      <c r="N27" s="5" t="s">
        <v>72</v>
      </c>
      <c r="O27" s="5"/>
      <c r="P27" s="5"/>
      <c r="Q27" s="5"/>
      <c r="R27" s="1"/>
      <c r="S27" s="1"/>
      <c r="T27" s="1"/>
      <c r="U27" s="1"/>
      <c r="V27" s="1"/>
    </row>
    <row r="28" spans="2:22" ht="25" customHeight="1">
      <c r="B28" s="58" t="s">
        <v>29</v>
      </c>
      <c r="C28" s="59"/>
      <c r="D28" s="59"/>
      <c r="E28" s="60"/>
      <c r="I28" s="14"/>
      <c r="L28" s="1"/>
      <c r="M28" s="1"/>
      <c r="N28" s="5" t="s">
        <v>73</v>
      </c>
      <c r="O28" s="5"/>
      <c r="P28" s="5"/>
      <c r="Q28" s="5"/>
      <c r="R28" s="1"/>
      <c r="S28" s="1"/>
      <c r="T28" s="1"/>
      <c r="U28" s="1"/>
      <c r="V28" s="1"/>
    </row>
    <row r="29" spans="2:22" ht="25" customHeight="1">
      <c r="B29" s="54" t="s">
        <v>30</v>
      </c>
      <c r="C29" s="55"/>
      <c r="D29" s="29" t="s">
        <v>4</v>
      </c>
      <c r="E29" s="26"/>
      <c r="I29" s="14"/>
      <c r="L29" s="1"/>
      <c r="M29" s="1"/>
      <c r="N29" s="1" t="s">
        <v>4</v>
      </c>
      <c r="O29" s="1"/>
      <c r="P29" s="1"/>
      <c r="Q29" s="1"/>
      <c r="R29" s="1"/>
      <c r="S29" s="1"/>
      <c r="T29" s="1"/>
      <c r="U29" s="1"/>
      <c r="V29" s="1"/>
    </row>
    <row r="30" spans="2:22" ht="25" customHeight="1" thickBot="1">
      <c r="B30" s="56" t="s">
        <v>31</v>
      </c>
      <c r="C30" s="57"/>
      <c r="D30" s="30" t="s">
        <v>4</v>
      </c>
      <c r="E30" s="28"/>
      <c r="I30" s="14"/>
      <c r="L30" s="1" t="s">
        <v>70</v>
      </c>
      <c r="M30" s="1" t="s">
        <v>26</v>
      </c>
      <c r="N30" s="5" t="s">
        <v>74</v>
      </c>
      <c r="O30" s="5"/>
      <c r="P30" s="5"/>
      <c r="Q30" s="5"/>
      <c r="R30" s="1"/>
      <c r="S30" s="1"/>
      <c r="T30" s="1"/>
      <c r="U30" s="1"/>
      <c r="V30" s="1"/>
    </row>
    <row r="31" spans="2:22" ht="25" customHeight="1">
      <c r="B31" s="58" t="s">
        <v>32</v>
      </c>
      <c r="C31" s="59"/>
      <c r="D31" s="59"/>
      <c r="E31" s="60"/>
      <c r="I31" s="14"/>
      <c r="L31" s="1"/>
      <c r="M31" s="1"/>
      <c r="N31" s="5" t="s">
        <v>75</v>
      </c>
      <c r="O31" s="5"/>
      <c r="P31" s="5"/>
      <c r="Q31" s="5"/>
      <c r="R31" s="1"/>
      <c r="S31" s="1"/>
      <c r="T31" s="1"/>
      <c r="U31" s="1"/>
      <c r="V31" s="1"/>
    </row>
    <row r="32" spans="2:22" ht="25" customHeight="1">
      <c r="B32" s="54" t="s">
        <v>33</v>
      </c>
      <c r="C32" s="55"/>
      <c r="D32" s="29" t="s">
        <v>4</v>
      </c>
      <c r="E32" s="26"/>
      <c r="I32" s="14"/>
      <c r="L32" s="1"/>
      <c r="M32" s="1"/>
      <c r="N32" s="5" t="s">
        <v>76</v>
      </c>
      <c r="O32" s="5"/>
      <c r="P32" s="5"/>
      <c r="Q32" s="5"/>
      <c r="R32" s="1"/>
      <c r="S32" s="1"/>
      <c r="T32" s="1"/>
      <c r="U32" s="1"/>
      <c r="V32" s="1"/>
    </row>
    <row r="33" spans="2:22" ht="25" customHeight="1" thickBot="1">
      <c r="B33" s="56" t="s">
        <v>34</v>
      </c>
      <c r="C33" s="57"/>
      <c r="D33" s="30" t="s">
        <v>4</v>
      </c>
      <c r="E33" s="28"/>
      <c r="I33" s="14"/>
      <c r="L33" s="1"/>
      <c r="M33" s="1"/>
      <c r="N33" s="1" t="s">
        <v>4</v>
      </c>
      <c r="O33" s="1"/>
      <c r="P33" s="1"/>
      <c r="Q33" s="1"/>
      <c r="R33" s="1"/>
      <c r="S33" s="1"/>
      <c r="T33" s="1"/>
      <c r="U33" s="1"/>
      <c r="V33" s="1"/>
    </row>
    <row r="34" spans="2:22" ht="25" customHeight="1">
      <c r="B34" s="47" t="s">
        <v>35</v>
      </c>
      <c r="C34" s="47"/>
      <c r="D34" s="48"/>
      <c r="E34" s="49"/>
      <c r="I34" s="14"/>
      <c r="L34" s="1" t="s">
        <v>77</v>
      </c>
      <c r="M34" s="1"/>
      <c r="N34" s="5" t="s">
        <v>78</v>
      </c>
      <c r="O34" s="5"/>
      <c r="P34" s="5"/>
      <c r="Q34" s="5"/>
      <c r="R34" s="1"/>
      <c r="S34" s="1"/>
      <c r="T34" s="1"/>
      <c r="U34" s="1"/>
      <c r="V34" s="1"/>
    </row>
    <row r="35" spans="2:22" ht="25" customHeight="1">
      <c r="B35" s="3"/>
      <c r="C35" s="3"/>
      <c r="D35" s="50"/>
      <c r="E35" s="51"/>
      <c r="I35" s="14"/>
      <c r="L35" s="1"/>
      <c r="M35" s="1"/>
      <c r="N35" s="5" t="s">
        <v>79</v>
      </c>
      <c r="O35" s="5"/>
      <c r="P35" s="5"/>
      <c r="Q35" s="5"/>
      <c r="R35" s="1"/>
      <c r="S35" s="1"/>
      <c r="T35" s="1"/>
      <c r="U35" s="1"/>
      <c r="V35" s="1"/>
    </row>
    <row r="36" spans="2:22" ht="25" customHeight="1">
      <c r="B36" s="3"/>
      <c r="C36" s="3"/>
      <c r="D36" s="50"/>
      <c r="E36" s="51"/>
      <c r="I36" s="14"/>
      <c r="L36" s="1"/>
      <c r="M36" s="1"/>
      <c r="N36" s="5" t="s">
        <v>80</v>
      </c>
      <c r="O36" s="5"/>
      <c r="P36" s="5"/>
      <c r="Q36" s="5"/>
      <c r="R36" s="1"/>
      <c r="S36" s="1"/>
      <c r="T36" s="1"/>
      <c r="U36" s="1"/>
      <c r="V36" s="1"/>
    </row>
    <row r="37" spans="2:22" ht="25" customHeight="1">
      <c r="B37" s="3"/>
      <c r="C37" s="3"/>
      <c r="D37" s="50"/>
      <c r="E37" s="51"/>
      <c r="I37" s="14"/>
      <c r="L37" s="1"/>
      <c r="M37" s="1"/>
      <c r="N37" s="1" t="s">
        <v>4</v>
      </c>
      <c r="O37" s="1"/>
      <c r="P37" s="1"/>
      <c r="Q37" s="1"/>
      <c r="R37" s="1"/>
      <c r="S37" s="1"/>
      <c r="T37" s="1"/>
      <c r="U37" s="1"/>
      <c r="V37" s="1"/>
    </row>
    <row r="38" spans="2:22" ht="25" customHeight="1">
      <c r="B38" s="3"/>
      <c r="C38" s="3"/>
      <c r="D38" s="50"/>
      <c r="E38" s="51"/>
      <c r="I38" s="14"/>
      <c r="L38" s="1" t="s">
        <v>81</v>
      </c>
      <c r="M38" s="1" t="s">
        <v>30</v>
      </c>
      <c r="N38" s="5" t="s">
        <v>82</v>
      </c>
      <c r="O38" s="5"/>
      <c r="P38" s="5"/>
      <c r="Q38" s="5"/>
      <c r="R38" s="1"/>
      <c r="S38" s="1"/>
      <c r="T38" s="1"/>
      <c r="U38" s="1"/>
      <c r="V38" s="1"/>
    </row>
    <row r="39" spans="2:22" ht="25" customHeight="1" thickBot="1">
      <c r="D39" s="52"/>
      <c r="E39" s="53"/>
      <c r="I39" s="14"/>
      <c r="L39" s="1"/>
      <c r="M39" s="1"/>
      <c r="N39" s="5" t="s">
        <v>83</v>
      </c>
      <c r="O39" s="5"/>
      <c r="P39" s="5"/>
      <c r="Q39" s="5"/>
      <c r="R39" s="1"/>
      <c r="S39" s="1"/>
      <c r="T39" s="1"/>
      <c r="U39" s="1"/>
      <c r="V39" s="1"/>
    </row>
    <row r="40" spans="2:22" ht="25" customHeight="1">
      <c r="I40" s="14"/>
      <c r="L40" s="1"/>
      <c r="M40" s="1"/>
      <c r="N40" s="5" t="s">
        <v>84</v>
      </c>
      <c r="O40" s="5"/>
      <c r="P40" s="5"/>
      <c r="Q40" s="5"/>
      <c r="R40" s="1"/>
      <c r="S40" s="1"/>
      <c r="T40" s="1"/>
      <c r="U40" s="1"/>
      <c r="V40" s="1"/>
    </row>
    <row r="41" spans="2:22" ht="25" customHeight="1">
      <c r="I41" s="14"/>
      <c r="L41" s="1"/>
      <c r="M41" s="1"/>
      <c r="N41" s="1" t="s">
        <v>4</v>
      </c>
      <c r="O41" s="1"/>
      <c r="P41" s="1"/>
      <c r="Q41" s="1"/>
      <c r="R41" s="1"/>
      <c r="S41" s="1"/>
      <c r="T41" s="1"/>
      <c r="U41" s="1"/>
      <c r="V41" s="1"/>
    </row>
    <row r="42" spans="2:22" ht="25" customHeight="1">
      <c r="I42" s="14"/>
      <c r="L42" s="1" t="s">
        <v>81</v>
      </c>
      <c r="M42" s="1" t="s">
        <v>31</v>
      </c>
      <c r="N42" s="5" t="s">
        <v>85</v>
      </c>
      <c r="O42" s="5"/>
      <c r="P42" s="5"/>
      <c r="Q42" s="5"/>
      <c r="R42" s="1"/>
      <c r="S42" s="1"/>
      <c r="T42" s="1"/>
      <c r="U42" s="1"/>
      <c r="V42" s="1"/>
    </row>
    <row r="43" spans="2:22" ht="25" customHeight="1">
      <c r="I43" s="14"/>
      <c r="L43" s="1"/>
      <c r="M43" s="1"/>
      <c r="N43" s="5" t="s">
        <v>86</v>
      </c>
      <c r="O43" s="5"/>
      <c r="P43" s="5"/>
      <c r="Q43" s="5"/>
      <c r="R43" s="1"/>
      <c r="S43" s="1"/>
      <c r="T43" s="1"/>
      <c r="U43" s="1"/>
      <c r="V43" s="1"/>
    </row>
    <row r="44" spans="2:22" ht="25" customHeight="1">
      <c r="I44" s="14"/>
      <c r="L44" s="1"/>
      <c r="M44" s="1"/>
      <c r="N44" s="5" t="s">
        <v>87</v>
      </c>
      <c r="O44" s="5"/>
      <c r="P44" s="5"/>
      <c r="Q44" s="5"/>
      <c r="R44" s="1"/>
      <c r="S44" s="1"/>
      <c r="T44" s="1"/>
      <c r="U44" s="1"/>
      <c r="V44" s="1"/>
    </row>
    <row r="45" spans="2:22" ht="25" customHeight="1">
      <c r="B45"/>
      <c r="C45"/>
      <c r="D45"/>
      <c r="E45"/>
      <c r="F45"/>
      <c r="I45" s="14"/>
      <c r="L45" s="1"/>
      <c r="M45" s="1"/>
      <c r="N45" s="1" t="s">
        <v>4</v>
      </c>
      <c r="O45" s="1"/>
      <c r="P45" s="1"/>
      <c r="Q45" s="1"/>
      <c r="R45" s="1"/>
      <c r="S45" s="1"/>
      <c r="T45" s="1"/>
      <c r="U45" s="1"/>
      <c r="V45" s="1"/>
    </row>
    <row r="46" spans="2:22" ht="25" customHeight="1">
      <c r="B46"/>
      <c r="C46"/>
      <c r="D46"/>
      <c r="E46"/>
      <c r="F46"/>
      <c r="I46" s="14"/>
      <c r="L46" s="1" t="s">
        <v>88</v>
      </c>
      <c r="M46" s="1" t="s">
        <v>33</v>
      </c>
      <c r="N46" s="5" t="s">
        <v>89</v>
      </c>
      <c r="O46" s="5"/>
      <c r="P46" s="5"/>
      <c r="Q46" s="5"/>
      <c r="R46" s="1"/>
      <c r="S46" s="1"/>
      <c r="T46" s="1"/>
      <c r="U46" s="1"/>
      <c r="V46" s="1"/>
    </row>
    <row r="47" spans="2:22" ht="25" customHeight="1">
      <c r="B47"/>
      <c r="C47"/>
      <c r="D47"/>
      <c r="E47"/>
      <c r="F47"/>
      <c r="I47" s="14"/>
      <c r="L47" s="1"/>
      <c r="M47" s="1"/>
      <c r="N47" s="5" t="s">
        <v>90</v>
      </c>
      <c r="O47" s="5"/>
      <c r="P47" s="5"/>
      <c r="Q47" s="5"/>
      <c r="R47" s="1"/>
      <c r="S47" s="1"/>
      <c r="T47" s="1"/>
      <c r="U47" s="1"/>
      <c r="V47" s="1"/>
    </row>
    <row r="48" spans="2:22" ht="25" customHeight="1">
      <c r="C48" s="7"/>
      <c r="I48" s="14"/>
      <c r="L48" s="1"/>
      <c r="M48" s="1"/>
      <c r="N48" s="5" t="s">
        <v>91</v>
      </c>
      <c r="O48" s="5"/>
      <c r="P48" s="5"/>
      <c r="Q48" s="5"/>
      <c r="R48" s="1"/>
      <c r="S48" s="1"/>
      <c r="T48" s="1"/>
      <c r="U48" s="1"/>
      <c r="V48" s="1"/>
    </row>
    <row r="49" spans="3:22" ht="25" customHeight="1">
      <c r="C49" s="7"/>
      <c r="I49" s="14"/>
      <c r="L49" s="1"/>
      <c r="M49" s="1"/>
      <c r="N49" s="1" t="s">
        <v>4</v>
      </c>
      <c r="O49" s="1"/>
      <c r="P49" s="1"/>
      <c r="Q49" s="1"/>
      <c r="R49" s="1"/>
      <c r="S49" s="1"/>
      <c r="T49" s="1"/>
      <c r="U49" s="1"/>
      <c r="V49" s="1"/>
    </row>
    <row r="50" spans="3:22" ht="25" customHeight="1">
      <c r="I50" s="14"/>
      <c r="L50" s="1" t="s">
        <v>88</v>
      </c>
      <c r="M50" s="1" t="s">
        <v>92</v>
      </c>
      <c r="N50" s="5" t="s">
        <v>93</v>
      </c>
      <c r="O50" s="5"/>
      <c r="P50" s="5"/>
      <c r="Q50" s="5"/>
      <c r="R50" s="1"/>
      <c r="S50" s="1"/>
      <c r="T50" s="1"/>
      <c r="U50" s="1"/>
      <c r="V50" s="1"/>
    </row>
    <row r="51" spans="3:22" ht="25" customHeight="1">
      <c r="I51" s="14"/>
      <c r="L51" s="1"/>
      <c r="M51" s="1"/>
      <c r="N51" s="5" t="s">
        <v>94</v>
      </c>
      <c r="O51" s="5"/>
      <c r="P51" s="5"/>
      <c r="Q51" s="5"/>
      <c r="R51" s="1"/>
      <c r="S51" s="1"/>
      <c r="T51" s="1"/>
      <c r="U51" s="1"/>
      <c r="V51" s="1"/>
    </row>
    <row r="52" spans="3:22" ht="25" customHeight="1">
      <c r="I52" s="14"/>
      <c r="L52" s="1"/>
      <c r="M52" s="1"/>
      <c r="N52" s="5" t="s">
        <v>95</v>
      </c>
      <c r="O52" s="5"/>
      <c r="P52" s="5"/>
      <c r="Q52" s="5"/>
      <c r="R52" s="1"/>
      <c r="S52" s="1"/>
      <c r="T52" s="1"/>
      <c r="U52" s="1"/>
      <c r="V52" s="1"/>
    </row>
    <row r="53" spans="3:22" ht="25" customHeight="1">
      <c r="I53" s="14"/>
      <c r="L53" s="1"/>
      <c r="M53" s="1"/>
      <c r="N53" s="1"/>
      <c r="O53" s="1"/>
      <c r="P53" s="1"/>
      <c r="Q53" s="1"/>
      <c r="R53" s="1"/>
      <c r="S53" s="1"/>
      <c r="T53" s="1"/>
      <c r="U53" s="1"/>
      <c r="V53" s="1"/>
    </row>
    <row r="54" spans="3:22" ht="25" customHeight="1">
      <c r="I54" s="14"/>
      <c r="L54" s="1"/>
      <c r="M54" s="1"/>
      <c r="N54" s="1"/>
      <c r="O54" s="1"/>
      <c r="P54" s="1"/>
      <c r="Q54" s="1"/>
      <c r="R54" s="1"/>
      <c r="S54" s="1"/>
      <c r="T54" s="1"/>
      <c r="U54" s="1"/>
      <c r="V54" s="1"/>
    </row>
    <row r="55" spans="3:22" ht="25" customHeight="1">
      <c r="I55" s="14"/>
      <c r="L55" s="1"/>
      <c r="M55" s="1"/>
      <c r="N55" s="1"/>
      <c r="O55" s="1"/>
      <c r="P55" s="1"/>
      <c r="Q55" s="1"/>
      <c r="R55" s="1"/>
      <c r="S55" s="1"/>
      <c r="T55" s="1"/>
      <c r="U55" s="1"/>
      <c r="V55" s="1"/>
    </row>
    <row r="56" spans="3:22" ht="25" customHeight="1">
      <c r="I56" s="14"/>
    </row>
    <row r="57" spans="3:22" ht="25" customHeight="1">
      <c r="I57" s="14"/>
    </row>
    <row r="58" spans="3:22" ht="25" customHeight="1">
      <c r="I58" s="14"/>
    </row>
    <row r="59" spans="3:22" ht="25" customHeight="1">
      <c r="I59" s="14"/>
    </row>
    <row r="60" spans="3:22" ht="25" customHeight="1">
      <c r="I60" s="14"/>
    </row>
    <row r="61" spans="3:22" ht="25" customHeight="1">
      <c r="I61" s="14"/>
    </row>
    <row r="62" spans="3:22" ht="25" customHeight="1">
      <c r="I62" s="14"/>
    </row>
    <row r="63" spans="3:22" ht="25" customHeight="1">
      <c r="I63" s="14"/>
    </row>
    <row r="64" spans="3:22" ht="25" customHeight="1">
      <c r="I64" s="14"/>
    </row>
    <row r="65" spans="9:9" ht="25" customHeight="1">
      <c r="I65" s="14"/>
    </row>
    <row r="66" spans="9:9" ht="25" customHeight="1">
      <c r="I66" s="14"/>
    </row>
    <row r="67" spans="9:9" ht="25" customHeight="1">
      <c r="I67" s="14"/>
    </row>
    <row r="68" spans="9:9" ht="25" customHeight="1">
      <c r="I68" s="14"/>
    </row>
    <row r="69" spans="9:9" ht="25" customHeight="1">
      <c r="I69" s="14"/>
    </row>
    <row r="70" spans="9:9" ht="25" customHeight="1">
      <c r="I70" s="14"/>
    </row>
    <row r="71" spans="9:9" ht="25" customHeight="1">
      <c r="I71" s="14"/>
    </row>
  </sheetData>
  <sheetProtection algorithmName="SHA-512" hashValue="5ODmtKDIf4xUuCtq0JL9fOsbwYc0cJ4/PYPoqBK/C/0MKxqOo9cg0t7+vf6eqk4MjIoF2O9HpGl0Ziu3ulUQlw==" saltValue="LsiJpZpVakjXgIBnoL/61g==" spinCount="100000" sheet="1" objects="1" scenarios="1" formatCells="0" formatColumns="0" formatRows="0" selectLockedCells="1"/>
  <mergeCells count="36">
    <mergeCell ref="B30:C30"/>
    <mergeCell ref="B31:E31"/>
    <mergeCell ref="B32:C32"/>
    <mergeCell ref="B33:C33"/>
    <mergeCell ref="B34:C34"/>
    <mergeCell ref="D34:E39"/>
    <mergeCell ref="B29:C29"/>
    <mergeCell ref="B18:C18"/>
    <mergeCell ref="B19:C19"/>
    <mergeCell ref="B20:C20"/>
    <mergeCell ref="B21:C21"/>
    <mergeCell ref="B22:C22"/>
    <mergeCell ref="B23:E23"/>
    <mergeCell ref="B24:C24"/>
    <mergeCell ref="B25:C25"/>
    <mergeCell ref="B26:E26"/>
    <mergeCell ref="B27:C27"/>
    <mergeCell ref="B28:E28"/>
    <mergeCell ref="B17:D17"/>
    <mergeCell ref="H6:I6"/>
    <mergeCell ref="G8:I8"/>
    <mergeCell ref="H9:I9"/>
    <mergeCell ref="P9:Q9"/>
    <mergeCell ref="H10:I10"/>
    <mergeCell ref="H11:I11"/>
    <mergeCell ref="H12:I12"/>
    <mergeCell ref="H13:I13"/>
    <mergeCell ref="B14:E14"/>
    <mergeCell ref="B15:E15"/>
    <mergeCell ref="B16:C16"/>
    <mergeCell ref="H5:I5"/>
    <mergeCell ref="C1:E1"/>
    <mergeCell ref="G1:I1"/>
    <mergeCell ref="B3:E3"/>
    <mergeCell ref="G3:I3"/>
    <mergeCell ref="H4:I4"/>
  </mergeCells>
  <conditionalFormatting sqref="B15:E33">
    <cfRule type="containsText" dxfId="64" priority="10" stopIfTrue="1" operator="containsText" text=" P ">
      <formula>NOT(ISERROR(SEARCH(" P ",B15)))</formula>
    </cfRule>
    <cfRule type="containsText" dxfId="63" priority="11" stopIfTrue="1" operator="containsText" text=" A ">
      <formula>NOT(ISERROR(SEARCH(" A ",B15)))</formula>
    </cfRule>
    <cfRule type="containsText" dxfId="62" priority="12" stopIfTrue="1" operator="containsText" text=" I ">
      <formula>NOT(ISERROR(SEARCH(" I ",B15)))</formula>
    </cfRule>
    <cfRule type="containsText" dxfId="61" priority="13" stopIfTrue="1" operator="containsText" text="Evaluation">
      <formula>NOT(ISERROR(SEARCH("Evaluation",B15)))</formula>
    </cfRule>
  </conditionalFormatting>
  <conditionalFormatting sqref="C5:D10">
    <cfRule type="containsText" dxfId="60" priority="9" operator="containsText" text="Evaluation">
      <formula>NOT(ISERROR(SEARCH("Evaluation",C5)))</formula>
    </cfRule>
  </conditionalFormatting>
  <conditionalFormatting sqref="C11:D11">
    <cfRule type="containsText" dxfId="59" priority="6" operator="containsText" text="Bon">
      <formula>NOT(ISERROR(SEARCH("Bon",C11)))</formula>
    </cfRule>
    <cfRule type="containsText" dxfId="58" priority="7" operator="containsText" text="Correct">
      <formula>NOT(ISERROR(SEARCH("Correct",C11)))</formula>
    </cfRule>
    <cfRule type="containsText" dxfId="57" priority="8" operator="containsText" text="Insuffisant">
      <formula>NOT(ISERROR(SEARCH("Insuffisant",C11)))</formula>
    </cfRule>
  </conditionalFormatting>
  <conditionalFormatting sqref="E11">
    <cfRule type="containsText" dxfId="56" priority="2" operator="containsText" text="Insuffisant">
      <formula>NOT(ISERROR(SEARCH("Insuffisant",E11)))</formula>
    </cfRule>
    <cfRule type="containsText" dxfId="55" priority="3" operator="containsText" text="limite">
      <formula>NOT(ISERROR(SEARCH("limite",E11)))</formula>
    </cfRule>
    <cfRule type="containsText" dxfId="54" priority="4" operator="containsText" text="Valide">
      <formula>NOT(ISERROR(SEARCH("Valide",E11)))</formula>
    </cfRule>
    <cfRule type="containsText" dxfId="53" priority="5" stopIfTrue="1" operator="containsText" text="Félicitations">
      <formula>NOT(ISERROR(SEARCH("Félicitations",E11)))</formula>
    </cfRule>
  </conditionalFormatting>
  <conditionalFormatting sqref="S10:T15">
    <cfRule type="containsText" dxfId="52" priority="1" operator="containsText" text="Evaluation">
      <formula>NOT(ISERROR(SEARCH("Evaluation",S10)))</formula>
    </cfRule>
  </conditionalFormatting>
  <dataValidations count="17">
    <dataValidation type="list" allowBlank="1" showInputMessage="1" showErrorMessage="1" sqref="D5:D10" xr:uid="{55BF3DD1-5A90-524E-8F7C-7240C4190CA9}">
      <formula1>$U$2:$U$6</formula1>
    </dataValidation>
    <dataValidation type="list" allowBlank="1" showInputMessage="1" showErrorMessage="1" sqref="C5:C10" xr:uid="{5EC09E6C-0A9F-EF4F-AF7F-182C42FDB5E3}">
      <formula1>$T$2:$T$4</formula1>
    </dataValidation>
    <dataValidation type="list" allowBlank="1" showInputMessage="1" showErrorMessage="1" sqref="D30" xr:uid="{7A36B270-5F24-D74B-B504-0EB59B1780BA}">
      <formula1>$N$41:$N$44</formula1>
    </dataValidation>
    <dataValidation type="list" allowBlank="1" showInputMessage="1" showErrorMessage="1" sqref="D33" xr:uid="{7B0F57DC-E461-F346-9722-B56BDB99B1A2}">
      <formula1>$N$49:$N$52</formula1>
    </dataValidation>
    <dataValidation type="list" allowBlank="1" showInputMessage="1" showErrorMessage="1" sqref="D32" xr:uid="{0420D991-0268-8649-84AF-4D80D4EB3F7D}">
      <formula1>$N$45:$N$48</formula1>
    </dataValidation>
    <dataValidation type="list" allowBlank="1" showInputMessage="1" showErrorMessage="1" sqref="D29" xr:uid="{2C585DDC-734F-7E4B-A29B-DE7F0540E33A}">
      <formula1>$N$37:$N$40</formula1>
    </dataValidation>
    <dataValidation type="list" allowBlank="1" showInputMessage="1" showErrorMessage="1" sqref="D27" xr:uid="{3C764691-C1C1-1045-AFD8-A157267A880E}">
      <formula1>$N$33:$N$36</formula1>
    </dataValidation>
    <dataValidation type="list" allowBlank="1" showInputMessage="1" showErrorMessage="1" sqref="D25" xr:uid="{07C4C44C-5B3F-A449-9197-804DA90B9866}">
      <formula1>$N$29:$N$32</formula1>
    </dataValidation>
    <dataValidation type="list" allowBlank="1" showInputMessage="1" showErrorMessage="1" sqref="D24" xr:uid="{07E5DE58-F188-9A49-9CA0-5467974DC91A}">
      <formula1>$N$25:$N$28</formula1>
    </dataValidation>
    <dataValidation type="list" allowBlank="1" showInputMessage="1" showErrorMessage="1" sqref="D22" xr:uid="{A61CAF43-8104-5B43-B20B-9AD401D564BF}">
      <formula1>$N$21:$N$24</formula1>
    </dataValidation>
    <dataValidation type="list" allowBlank="1" showInputMessage="1" showErrorMessage="1" sqref="D21" xr:uid="{0F0CEB7A-643E-3641-8D02-CF985FF76197}">
      <formula1>$N$17:$N$20</formula1>
    </dataValidation>
    <dataValidation type="list" allowBlank="1" showInputMessage="1" showErrorMessage="1" sqref="D20" xr:uid="{D89B888A-6916-B34C-81E2-C7AE54BDAF1A}">
      <formula1>$N$13:$N$16</formula1>
    </dataValidation>
    <dataValidation type="list" allowBlank="1" showInputMessage="1" showErrorMessage="1" sqref="D19" xr:uid="{953246DA-A96A-EE47-B10E-DCF62FF8E679}">
      <formula1>$N$9:$N$12</formula1>
    </dataValidation>
    <dataValidation type="list" allowBlank="1" showInputMessage="1" showErrorMessage="1" sqref="D18" xr:uid="{3EC97933-5CF6-5449-9172-944B9B6BBA0C}">
      <formula1>$N$5:$N$8</formula1>
    </dataValidation>
    <dataValidation type="list" allowBlank="1" showInputMessage="1" showErrorMessage="1" sqref="D16" xr:uid="{0431AA24-CEE8-E641-B583-782AE4819878}">
      <formula1>$N$1:$N$4</formula1>
    </dataValidation>
    <dataValidation allowBlank="1" showInputMessage="1" showErrorMessage="1" prompt="Commentaires éventuels_x000a_" sqref="E16:E22 E24:E25 E27 E29:E30 E32:E33" xr:uid="{21C74D86-BD32-3849-9C5C-CA65CEBBF8D1}"/>
    <dataValidation allowBlank="1" promptTitle="Test" prompt="Lorem ipsum_x000a_" sqref="D34:E39" xr:uid="{72616654-8B25-444F-816C-E883D53B1809}"/>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BD00E-55CE-5840-821C-9FAFCB3DE087}">
  <dimension ref="B1:V71"/>
  <sheetViews>
    <sheetView topLeftCell="D1" zoomScaleNormal="110" workbookViewId="0">
      <selection activeCell="D16" sqref="D16"/>
    </sheetView>
  </sheetViews>
  <sheetFormatPr baseColWidth="10" defaultColWidth="10.83203125" defaultRowHeight="25" customHeight="1"/>
  <cols>
    <col min="1" max="1" width="2.83203125" style="14" customWidth="1"/>
    <col min="2" max="2" width="33.83203125" style="2" bestFit="1" customWidth="1"/>
    <col min="3" max="3" width="17.1640625" style="2" customWidth="1"/>
    <col min="4" max="4" width="29.1640625" style="15" customWidth="1"/>
    <col min="5" max="5" width="50.83203125" style="14" customWidth="1"/>
    <col min="6" max="6" width="10.1640625" style="14" customWidth="1"/>
    <col min="7" max="7" width="36.5" style="32" bestFit="1" customWidth="1"/>
    <col min="8" max="8" width="26.83203125" style="32" customWidth="1"/>
    <col min="9" max="9" width="35.6640625" style="32" customWidth="1"/>
    <col min="10" max="10" width="255.83203125" style="14" bestFit="1" customWidth="1"/>
    <col min="11" max="22" width="2" style="14" customWidth="1"/>
    <col min="23" max="16384" width="10.83203125" style="14"/>
  </cols>
  <sheetData>
    <row r="1" spans="2:22" ht="35" customHeight="1">
      <c r="B1" s="31" t="s">
        <v>115</v>
      </c>
      <c r="C1" s="39"/>
      <c r="D1" s="39"/>
      <c r="E1" s="39"/>
      <c r="G1" s="40" t="s">
        <v>116</v>
      </c>
      <c r="H1" s="40"/>
      <c r="I1" s="40"/>
      <c r="L1" s="1"/>
      <c r="M1" s="1"/>
      <c r="N1" s="12" t="s">
        <v>4</v>
      </c>
      <c r="O1" s="12"/>
      <c r="P1" s="12"/>
      <c r="Q1" s="6" t="s">
        <v>100</v>
      </c>
      <c r="R1" s="6"/>
      <c r="S1" s="6"/>
      <c r="T1" s="6" t="s">
        <v>4</v>
      </c>
      <c r="U1" s="6" t="s">
        <v>4</v>
      </c>
      <c r="V1" s="1"/>
    </row>
    <row r="2" spans="2:22" ht="10" customHeight="1" thickBot="1">
      <c r="L2" s="1" t="s">
        <v>36</v>
      </c>
      <c r="M2" s="1" t="s">
        <v>16</v>
      </c>
      <c r="N2" s="5" t="s">
        <v>37</v>
      </c>
      <c r="O2" s="5"/>
      <c r="P2" s="5"/>
      <c r="Q2" s="1">
        <v>0</v>
      </c>
      <c r="R2" s="1"/>
      <c r="S2" s="1"/>
      <c r="T2" s="1" t="s">
        <v>39</v>
      </c>
      <c r="U2" s="1" t="s">
        <v>39</v>
      </c>
      <c r="V2" s="1"/>
    </row>
    <row r="3" spans="2:22" ht="25" customHeight="1" thickBot="1">
      <c r="B3" s="44" t="s">
        <v>0</v>
      </c>
      <c r="C3" s="45"/>
      <c r="D3" s="45"/>
      <c r="E3" s="46"/>
      <c r="F3"/>
      <c r="G3" s="41" t="s">
        <v>1</v>
      </c>
      <c r="H3" s="42"/>
      <c r="I3" s="43"/>
      <c r="L3" s="1"/>
      <c r="M3" s="1"/>
      <c r="N3" s="5" t="s">
        <v>40</v>
      </c>
      <c r="O3" s="5"/>
      <c r="P3" s="5"/>
      <c r="Q3" s="1">
        <v>1</v>
      </c>
      <c r="R3" s="1"/>
      <c r="S3" s="1"/>
      <c r="T3" s="1" t="s">
        <v>38</v>
      </c>
      <c r="U3" s="1" t="s">
        <v>42</v>
      </c>
      <c r="V3" s="1"/>
    </row>
    <row r="4" spans="2:22" s="2" customFormat="1" ht="25" customHeight="1">
      <c r="C4" s="2" t="s">
        <v>1</v>
      </c>
      <c r="D4" s="2" t="s">
        <v>2</v>
      </c>
      <c r="G4" s="33" t="s">
        <v>39</v>
      </c>
      <c r="H4" s="36" t="s">
        <v>103</v>
      </c>
      <c r="I4" s="36"/>
      <c r="L4" s="1"/>
      <c r="M4" s="1"/>
      <c r="N4" s="5" t="s">
        <v>43</v>
      </c>
      <c r="O4" s="5"/>
      <c r="P4" s="5"/>
      <c r="Q4" s="5">
        <v>2</v>
      </c>
      <c r="R4" s="1"/>
      <c r="S4" s="1"/>
      <c r="T4" s="1" t="s">
        <v>41</v>
      </c>
      <c r="U4" s="1" t="s">
        <v>44</v>
      </c>
      <c r="V4" s="1"/>
    </row>
    <row r="5" spans="2:22" ht="25" customHeight="1">
      <c r="B5" s="2" t="s">
        <v>3</v>
      </c>
      <c r="C5" s="17" t="s">
        <v>39</v>
      </c>
      <c r="D5" s="17" t="s">
        <v>39</v>
      </c>
      <c r="E5" s="16" t="s">
        <v>96</v>
      </c>
      <c r="F5" s="16"/>
      <c r="G5" s="34" t="s">
        <v>42</v>
      </c>
      <c r="H5" s="36" t="s">
        <v>105</v>
      </c>
      <c r="I5" s="36"/>
      <c r="L5" s="1"/>
      <c r="M5" s="1"/>
      <c r="N5" s="1" t="s">
        <v>4</v>
      </c>
      <c r="O5" s="1"/>
      <c r="P5" s="1"/>
      <c r="Q5" s="5"/>
      <c r="R5" s="1"/>
      <c r="S5" s="1"/>
      <c r="T5" s="1"/>
      <c r="U5" s="1" t="s">
        <v>45</v>
      </c>
      <c r="V5" s="1"/>
    </row>
    <row r="6" spans="2:22" ht="25" customHeight="1">
      <c r="B6" s="2" t="s">
        <v>6</v>
      </c>
      <c r="C6" s="17" t="s">
        <v>39</v>
      </c>
      <c r="D6" s="17" t="s">
        <v>39</v>
      </c>
      <c r="E6" s="16" t="s">
        <v>96</v>
      </c>
      <c r="F6" s="16"/>
      <c r="G6" s="34" t="s">
        <v>102</v>
      </c>
      <c r="H6" s="36" t="s">
        <v>104</v>
      </c>
      <c r="I6" s="36"/>
      <c r="L6" s="1" t="s">
        <v>36</v>
      </c>
      <c r="M6" s="1" t="s">
        <v>46</v>
      </c>
      <c r="N6" s="5" t="s">
        <v>47</v>
      </c>
      <c r="O6" s="5"/>
      <c r="P6" s="5"/>
      <c r="Q6" s="1"/>
      <c r="R6" s="1"/>
      <c r="S6" s="1"/>
      <c r="T6" s="1"/>
      <c r="U6" s="1" t="s">
        <v>48</v>
      </c>
      <c r="V6" s="1"/>
    </row>
    <row r="7" spans="2:22" ht="25" customHeight="1">
      <c r="B7" s="2" t="s">
        <v>7</v>
      </c>
      <c r="C7" s="17" t="s">
        <v>39</v>
      </c>
      <c r="D7" s="17" t="s">
        <v>39</v>
      </c>
      <c r="E7" s="7" t="s">
        <v>97</v>
      </c>
      <c r="L7" s="1"/>
      <c r="M7" s="1"/>
      <c r="N7" s="5" t="s">
        <v>49</v>
      </c>
      <c r="O7" s="5"/>
      <c r="P7" s="5"/>
      <c r="Q7" s="5"/>
      <c r="R7" s="1"/>
      <c r="S7" s="1"/>
      <c r="T7" s="1"/>
      <c r="U7" s="1"/>
      <c r="V7" s="1"/>
    </row>
    <row r="8" spans="2:22" ht="25" customHeight="1">
      <c r="B8" s="13" t="s">
        <v>9</v>
      </c>
      <c r="C8" s="17" t="s">
        <v>39</v>
      </c>
      <c r="D8" s="17" t="s">
        <v>39</v>
      </c>
      <c r="E8" s="18" t="s">
        <v>98</v>
      </c>
      <c r="F8" s="18"/>
      <c r="G8" s="41" t="s">
        <v>2</v>
      </c>
      <c r="H8" s="42"/>
      <c r="I8" s="43"/>
      <c r="L8" s="1"/>
      <c r="M8" s="1"/>
      <c r="N8" s="5" t="s">
        <v>50</v>
      </c>
      <c r="O8" s="5"/>
      <c r="P8" s="5"/>
      <c r="Q8" s="5"/>
      <c r="R8" s="1"/>
      <c r="S8" s="1"/>
      <c r="T8" s="1"/>
      <c r="U8" s="1"/>
      <c r="V8" s="1"/>
    </row>
    <row r="9" spans="2:22" ht="25" customHeight="1">
      <c r="B9" s="13" t="s">
        <v>11</v>
      </c>
      <c r="C9" s="17" t="s">
        <v>39</v>
      </c>
      <c r="D9" s="17" t="s">
        <v>39</v>
      </c>
      <c r="E9" s="18" t="s">
        <v>98</v>
      </c>
      <c r="F9" s="18"/>
      <c r="G9" s="33" t="s">
        <v>39</v>
      </c>
      <c r="H9" s="36" t="s">
        <v>103</v>
      </c>
      <c r="I9" s="36"/>
      <c r="L9" s="1"/>
      <c r="M9" s="1"/>
      <c r="N9" s="1" t="s">
        <v>4</v>
      </c>
      <c r="O9" s="1"/>
      <c r="P9" s="61" t="s">
        <v>99</v>
      </c>
      <c r="Q9" s="61"/>
      <c r="R9" s="1"/>
      <c r="S9" s="9" t="s">
        <v>1</v>
      </c>
      <c r="T9" s="9" t="s">
        <v>51</v>
      </c>
      <c r="U9" s="1"/>
      <c r="V9" s="1"/>
    </row>
    <row r="10" spans="2:22" ht="25" customHeight="1" thickBot="1">
      <c r="B10" s="7" t="s">
        <v>12</v>
      </c>
      <c r="C10" s="17" t="s">
        <v>39</v>
      </c>
      <c r="D10" s="17" t="s">
        <v>39</v>
      </c>
      <c r="E10" s="7" t="s">
        <v>97</v>
      </c>
      <c r="F10" s="2"/>
      <c r="G10" s="34" t="s">
        <v>42</v>
      </c>
      <c r="H10" s="36" t="s">
        <v>117</v>
      </c>
      <c r="I10" s="36"/>
      <c r="L10" s="1" t="s">
        <v>36</v>
      </c>
      <c r="M10" s="1" t="s">
        <v>52</v>
      </c>
      <c r="N10" s="5" t="s">
        <v>53</v>
      </c>
      <c r="O10" s="5"/>
      <c r="P10" s="5">
        <v>2</v>
      </c>
      <c r="Q10" s="1">
        <v>5</v>
      </c>
      <c r="R10" s="4" t="s">
        <v>3</v>
      </c>
      <c r="S10" s="4">
        <f>IF(C5="Correcte",2,IF(C5="Insuffisante",1,0))</f>
        <v>0</v>
      </c>
      <c r="T10" s="4">
        <f>IF(D5="Abouti",4,IF(D5="Construit",3,IF(D5="Partiel",2,IF(D5="Insuffisant",1,0))))</f>
        <v>0</v>
      </c>
      <c r="U10" s="4" t="s">
        <v>5</v>
      </c>
      <c r="V10" s="4"/>
    </row>
    <row r="11" spans="2:22" ht="25" customHeight="1" thickBot="1">
      <c r="B11" s="19" t="s">
        <v>13</v>
      </c>
      <c r="C11" s="20" t="str">
        <f>IF(S16&lt;19,"Insuffisant",IF(S16&gt;21,"Bon","Correcte"))</f>
        <v>Insuffisant</v>
      </c>
      <c r="D11" s="20" t="str">
        <f>IF(T16&lt;65,"Insuffisant",IF(T16&gt;85,"Très Bon",IF(T16&gt;79,"Bon","Correcte")))</f>
        <v>Insuffisant</v>
      </c>
      <c r="E11" s="21" t="str">
        <f>IF(U16&gt;120,"Félicitations",IF(U16&gt;99,"Portfolio Valide",IF(U16&gt;84,"Porfolio limite","Portfolio insuffisant")))</f>
        <v>Portfolio insuffisant</v>
      </c>
      <c r="F11"/>
      <c r="G11" s="34" t="s">
        <v>44</v>
      </c>
      <c r="H11" s="36" t="s">
        <v>109</v>
      </c>
      <c r="I11" s="36"/>
      <c r="L11" s="1"/>
      <c r="M11" s="1"/>
      <c r="N11" s="5" t="s">
        <v>54</v>
      </c>
      <c r="O11" s="5"/>
      <c r="P11" s="5">
        <v>2</v>
      </c>
      <c r="Q11" s="1">
        <v>5</v>
      </c>
      <c r="R11" s="4" t="s">
        <v>55</v>
      </c>
      <c r="S11" s="4">
        <f t="shared" ref="S11:S15" si="0">IF(C6="Correcte",2,IF(C6="Insuffisante",1,0))</f>
        <v>0</v>
      </c>
      <c r="T11" s="4">
        <f t="shared" ref="T11:T15" si="1">IF(D6="Abouti",4,IF(D6="Construit",3,IF(D6="Partiel",2,IF(D6="Insuffisant",1,0))))</f>
        <v>0</v>
      </c>
      <c r="U11" s="4" t="s">
        <v>5</v>
      </c>
      <c r="V11" s="4"/>
    </row>
    <row r="12" spans="2:22" ht="24" customHeight="1">
      <c r="C12" s="13"/>
      <c r="G12" s="34" t="s">
        <v>45</v>
      </c>
      <c r="H12" s="36" t="s">
        <v>106</v>
      </c>
      <c r="I12" s="36"/>
      <c r="L12" s="1"/>
      <c r="M12" s="1"/>
      <c r="N12" s="5" t="s">
        <v>56</v>
      </c>
      <c r="O12" s="5"/>
      <c r="P12" s="5">
        <v>1</v>
      </c>
      <c r="Q12" s="1">
        <v>1.5</v>
      </c>
      <c r="R12" s="4" t="s">
        <v>7</v>
      </c>
      <c r="S12" s="4">
        <f t="shared" si="0"/>
        <v>0</v>
      </c>
      <c r="T12" s="4">
        <f t="shared" si="1"/>
        <v>0</v>
      </c>
      <c r="U12" s="4" t="s">
        <v>8</v>
      </c>
      <c r="V12" s="1"/>
    </row>
    <row r="13" spans="2:22" ht="24" customHeight="1" thickBot="1">
      <c r="G13" s="34" t="s">
        <v>48</v>
      </c>
      <c r="H13" s="36" t="s">
        <v>107</v>
      </c>
      <c r="I13" s="36"/>
      <c r="L13" s="1"/>
      <c r="M13" s="1"/>
      <c r="N13" s="1" t="s">
        <v>4</v>
      </c>
      <c r="O13" s="1"/>
      <c r="P13" s="1">
        <v>3</v>
      </c>
      <c r="Q13" s="1">
        <v>7</v>
      </c>
      <c r="R13" s="4" t="s">
        <v>9</v>
      </c>
      <c r="S13" s="4">
        <f t="shared" si="0"/>
        <v>0</v>
      </c>
      <c r="T13" s="4">
        <f t="shared" si="1"/>
        <v>0</v>
      </c>
      <c r="U13" s="4" t="s">
        <v>10</v>
      </c>
      <c r="V13" s="4"/>
    </row>
    <row r="14" spans="2:22" ht="25" customHeight="1" thickBot="1">
      <c r="B14" s="44" t="s">
        <v>14</v>
      </c>
      <c r="C14" s="45"/>
      <c r="D14" s="45"/>
      <c r="E14" s="46"/>
      <c r="L14" s="1" t="s">
        <v>36</v>
      </c>
      <c r="M14" s="1" t="s">
        <v>57</v>
      </c>
      <c r="N14" s="5" t="s">
        <v>58</v>
      </c>
      <c r="O14" s="5"/>
      <c r="P14" s="5">
        <v>3</v>
      </c>
      <c r="Q14" s="1">
        <v>7</v>
      </c>
      <c r="R14" s="4" t="s">
        <v>11</v>
      </c>
      <c r="S14" s="4">
        <f t="shared" si="0"/>
        <v>0</v>
      </c>
      <c r="T14" s="4">
        <f t="shared" si="1"/>
        <v>0</v>
      </c>
      <c r="U14" s="4" t="s">
        <v>10</v>
      </c>
      <c r="V14" s="4"/>
    </row>
    <row r="15" spans="2:22" ht="25" customHeight="1">
      <c r="B15" s="58" t="s">
        <v>15</v>
      </c>
      <c r="C15" s="59"/>
      <c r="D15" s="59"/>
      <c r="E15" s="60"/>
      <c r="G15" s="35" t="s">
        <v>111</v>
      </c>
      <c r="H15" s="14" t="s">
        <v>110</v>
      </c>
      <c r="L15" s="1"/>
      <c r="M15" s="1"/>
      <c r="N15" s="5" t="s">
        <v>59</v>
      </c>
      <c r="O15" s="5"/>
      <c r="P15" s="5">
        <v>1</v>
      </c>
      <c r="Q15" s="1">
        <v>1.5</v>
      </c>
      <c r="R15" s="4" t="s">
        <v>60</v>
      </c>
      <c r="S15" s="4">
        <f t="shared" si="0"/>
        <v>0</v>
      </c>
      <c r="T15" s="4">
        <f t="shared" si="1"/>
        <v>0</v>
      </c>
      <c r="U15" s="4" t="s">
        <v>8</v>
      </c>
      <c r="V15" s="4"/>
    </row>
    <row r="16" spans="2:22" ht="25" customHeight="1">
      <c r="B16" s="37" t="s">
        <v>16</v>
      </c>
      <c r="C16" s="38"/>
      <c r="D16" s="22" t="s">
        <v>4</v>
      </c>
      <c r="E16" s="23"/>
      <c r="G16" s="35" t="s">
        <v>112</v>
      </c>
      <c r="H16" s="14" t="s">
        <v>113</v>
      </c>
      <c r="L16" s="1"/>
      <c r="M16" s="1"/>
      <c r="N16" s="5" t="s">
        <v>61</v>
      </c>
      <c r="O16" s="5"/>
      <c r="P16" s="5"/>
      <c r="Q16" s="1"/>
      <c r="R16" s="8" t="s">
        <v>13</v>
      </c>
      <c r="S16" s="8">
        <f>S10*P10+S11*P11+S12*P12+S13*P13+S14*P14+S15*P15</f>
        <v>0</v>
      </c>
      <c r="T16" s="8">
        <f>T10*Q10+T11*Q11+T12*Q12+T13*Q13+T14*Q14+T15*Q15</f>
        <v>0</v>
      </c>
      <c r="U16" s="1">
        <f>S16+T16</f>
        <v>0</v>
      </c>
      <c r="V16" s="1"/>
    </row>
    <row r="17" spans="2:22" ht="25" customHeight="1">
      <c r="B17" s="37" t="s">
        <v>17</v>
      </c>
      <c r="C17" s="38"/>
      <c r="D17" s="64"/>
      <c r="E17" s="24"/>
      <c r="G17" s="35" t="s">
        <v>11</v>
      </c>
      <c r="H17" s="14" t="s">
        <v>114</v>
      </c>
      <c r="L17" s="1"/>
      <c r="M17" s="1"/>
      <c r="N17" s="1" t="s">
        <v>4</v>
      </c>
      <c r="O17" s="1"/>
      <c r="P17" s="1"/>
      <c r="Q17" s="1"/>
      <c r="R17" s="4"/>
      <c r="S17" s="4" t="s">
        <v>101</v>
      </c>
      <c r="T17" s="10" t="s">
        <v>108</v>
      </c>
      <c r="U17" s="11">
        <v>132</v>
      </c>
      <c r="V17" s="1"/>
    </row>
    <row r="18" spans="2:22" ht="25" customHeight="1">
      <c r="B18" s="54" t="s">
        <v>18</v>
      </c>
      <c r="C18" s="55"/>
      <c r="D18" s="25" t="s">
        <v>4</v>
      </c>
      <c r="E18" s="26"/>
      <c r="L18" s="1" t="s">
        <v>62</v>
      </c>
      <c r="M18" s="1"/>
      <c r="N18" s="5" t="s">
        <v>63</v>
      </c>
      <c r="O18" s="5"/>
      <c r="P18" s="5"/>
      <c r="Q18" s="1"/>
      <c r="R18" s="1"/>
      <c r="S18" s="1"/>
      <c r="T18" s="1"/>
      <c r="U18" s="1"/>
      <c r="V18" s="1"/>
    </row>
    <row r="19" spans="2:22" ht="25" customHeight="1">
      <c r="B19" s="54" t="s">
        <v>19</v>
      </c>
      <c r="C19" s="55"/>
      <c r="D19" s="25" t="s">
        <v>4</v>
      </c>
      <c r="E19" s="26"/>
      <c r="L19" s="1"/>
      <c r="M19" s="1"/>
      <c r="N19" s="5" t="s">
        <v>64</v>
      </c>
      <c r="O19" s="5"/>
      <c r="P19" s="5"/>
      <c r="Q19" s="5"/>
      <c r="R19" s="1"/>
      <c r="S19" s="1"/>
      <c r="T19" s="1"/>
      <c r="U19" s="1"/>
      <c r="V19" s="1"/>
    </row>
    <row r="20" spans="2:22" ht="25" customHeight="1">
      <c r="B20" s="54" t="s">
        <v>20</v>
      </c>
      <c r="C20" s="55"/>
      <c r="D20" s="25" t="s">
        <v>4</v>
      </c>
      <c r="E20" s="26" t="s">
        <v>21</v>
      </c>
      <c r="I20" s="14"/>
      <c r="L20" s="1"/>
      <c r="M20" s="1"/>
      <c r="N20" s="5" t="s">
        <v>65</v>
      </c>
      <c r="O20" s="5"/>
      <c r="P20" s="5"/>
      <c r="Q20" s="5"/>
      <c r="R20" s="1"/>
      <c r="S20" s="1"/>
      <c r="T20" s="1"/>
      <c r="U20" s="1"/>
      <c r="V20" s="1"/>
    </row>
    <row r="21" spans="2:22" ht="25" customHeight="1">
      <c r="B21" s="37" t="s">
        <v>22</v>
      </c>
      <c r="C21" s="38"/>
      <c r="D21" s="25" t="s">
        <v>4</v>
      </c>
      <c r="E21" s="26"/>
      <c r="I21" s="14"/>
      <c r="L21" s="1"/>
      <c r="M21" s="1"/>
      <c r="N21" s="1" t="s">
        <v>4</v>
      </c>
      <c r="O21" s="1"/>
      <c r="P21" s="1"/>
      <c r="Q21" s="5"/>
      <c r="R21" s="1"/>
      <c r="S21" s="1"/>
      <c r="T21" s="1"/>
      <c r="U21" s="1"/>
      <c r="V21" s="1"/>
    </row>
    <row r="22" spans="2:22" ht="25" customHeight="1" thickBot="1">
      <c r="B22" s="65" t="s">
        <v>23</v>
      </c>
      <c r="C22" s="66"/>
      <c r="D22" s="27" t="s">
        <v>4</v>
      </c>
      <c r="E22" s="28"/>
      <c r="I22" s="14"/>
      <c r="L22" s="1" t="s">
        <v>66</v>
      </c>
      <c r="M22" s="1"/>
      <c r="N22" s="5" t="s">
        <v>67</v>
      </c>
      <c r="O22" s="5"/>
      <c r="P22" s="5"/>
      <c r="Q22" s="1"/>
      <c r="R22" s="1"/>
      <c r="S22" s="1"/>
      <c r="T22" s="1"/>
      <c r="U22" s="1"/>
      <c r="V22" s="1"/>
    </row>
    <row r="23" spans="2:22" ht="25" customHeight="1">
      <c r="B23" s="58" t="s">
        <v>24</v>
      </c>
      <c r="C23" s="59"/>
      <c r="D23" s="59"/>
      <c r="E23" s="60"/>
      <c r="I23" s="14"/>
      <c r="L23" s="1"/>
      <c r="M23" s="1"/>
      <c r="N23" s="5" t="s">
        <v>68</v>
      </c>
      <c r="O23" s="5"/>
      <c r="P23" s="5"/>
      <c r="Q23" s="5"/>
      <c r="R23" s="1"/>
      <c r="S23" s="1"/>
      <c r="T23" s="1"/>
      <c r="U23" s="1"/>
      <c r="V23" s="1"/>
    </row>
    <row r="24" spans="2:22" ht="25" customHeight="1">
      <c r="B24" s="54" t="s">
        <v>25</v>
      </c>
      <c r="C24" s="55"/>
      <c r="D24" s="25" t="s">
        <v>4</v>
      </c>
      <c r="E24" s="26"/>
      <c r="I24" s="14"/>
      <c r="L24" s="1"/>
      <c r="M24" s="1"/>
      <c r="N24" s="5" t="s">
        <v>69</v>
      </c>
      <c r="O24" s="5"/>
      <c r="P24" s="5"/>
      <c r="Q24" s="5"/>
      <c r="R24" s="1"/>
      <c r="S24" s="1"/>
      <c r="T24" s="1"/>
      <c r="U24" s="1"/>
      <c r="V24" s="1"/>
    </row>
    <row r="25" spans="2:22" ht="25" customHeight="1" thickBot="1">
      <c r="B25" s="56" t="s">
        <v>26</v>
      </c>
      <c r="C25" s="57"/>
      <c r="D25" s="27" t="s">
        <v>4</v>
      </c>
      <c r="E25" s="28"/>
      <c r="I25" s="14"/>
      <c r="L25" s="1"/>
      <c r="M25" s="1"/>
      <c r="N25" s="1" t="s">
        <v>4</v>
      </c>
      <c r="O25" s="1"/>
      <c r="P25" s="1"/>
      <c r="Q25" s="1"/>
      <c r="R25" s="1"/>
      <c r="S25" s="1"/>
      <c r="T25" s="1"/>
      <c r="U25" s="1"/>
      <c r="V25" s="1"/>
    </row>
    <row r="26" spans="2:22" ht="25" customHeight="1">
      <c r="B26" s="58" t="s">
        <v>27</v>
      </c>
      <c r="C26" s="59"/>
      <c r="D26" s="59"/>
      <c r="E26" s="60"/>
      <c r="I26" s="14"/>
      <c r="L26" s="1" t="s">
        <v>70</v>
      </c>
      <c r="M26" s="1" t="s">
        <v>25</v>
      </c>
      <c r="N26" s="5" t="s">
        <v>71</v>
      </c>
      <c r="O26" s="5"/>
      <c r="P26" s="5"/>
      <c r="Q26" s="5"/>
      <c r="R26" s="1"/>
      <c r="S26" s="1"/>
      <c r="T26" s="1"/>
      <c r="U26" s="1"/>
      <c r="V26" s="1"/>
    </row>
    <row r="27" spans="2:22" ht="25" customHeight="1" thickBot="1">
      <c r="B27" s="62" t="s">
        <v>28</v>
      </c>
      <c r="C27" s="63"/>
      <c r="D27" s="27" t="s">
        <v>4</v>
      </c>
      <c r="E27" s="28"/>
      <c r="I27" s="14"/>
      <c r="L27" s="1"/>
      <c r="M27" s="1"/>
      <c r="N27" s="5" t="s">
        <v>72</v>
      </c>
      <c r="O27" s="5"/>
      <c r="P27" s="5"/>
      <c r="Q27" s="5"/>
      <c r="R27" s="1"/>
      <c r="S27" s="1"/>
      <c r="T27" s="1"/>
      <c r="U27" s="1"/>
      <c r="V27" s="1"/>
    </row>
    <row r="28" spans="2:22" ht="25" customHeight="1">
      <c r="B28" s="58" t="s">
        <v>29</v>
      </c>
      <c r="C28" s="59"/>
      <c r="D28" s="59"/>
      <c r="E28" s="60"/>
      <c r="I28" s="14"/>
      <c r="L28" s="1"/>
      <c r="M28" s="1"/>
      <c r="N28" s="5" t="s">
        <v>73</v>
      </c>
      <c r="O28" s="5"/>
      <c r="P28" s="5"/>
      <c r="Q28" s="5"/>
      <c r="R28" s="1"/>
      <c r="S28" s="1"/>
      <c r="T28" s="1"/>
      <c r="U28" s="1"/>
      <c r="V28" s="1"/>
    </row>
    <row r="29" spans="2:22" ht="25" customHeight="1">
      <c r="B29" s="54" t="s">
        <v>30</v>
      </c>
      <c r="C29" s="55"/>
      <c r="D29" s="29" t="s">
        <v>4</v>
      </c>
      <c r="E29" s="26"/>
      <c r="I29" s="14"/>
      <c r="L29" s="1"/>
      <c r="M29" s="1"/>
      <c r="N29" s="1" t="s">
        <v>4</v>
      </c>
      <c r="O29" s="1"/>
      <c r="P29" s="1"/>
      <c r="Q29" s="1"/>
      <c r="R29" s="1"/>
      <c r="S29" s="1"/>
      <c r="T29" s="1"/>
      <c r="U29" s="1"/>
      <c r="V29" s="1"/>
    </row>
    <row r="30" spans="2:22" ht="25" customHeight="1" thickBot="1">
      <c r="B30" s="56" t="s">
        <v>31</v>
      </c>
      <c r="C30" s="57"/>
      <c r="D30" s="30" t="s">
        <v>4</v>
      </c>
      <c r="E30" s="28"/>
      <c r="I30" s="14"/>
      <c r="L30" s="1" t="s">
        <v>70</v>
      </c>
      <c r="M30" s="1" t="s">
        <v>26</v>
      </c>
      <c r="N30" s="5" t="s">
        <v>74</v>
      </c>
      <c r="O30" s="5"/>
      <c r="P30" s="5"/>
      <c r="Q30" s="5"/>
      <c r="R30" s="1"/>
      <c r="S30" s="1"/>
      <c r="T30" s="1"/>
      <c r="U30" s="1"/>
      <c r="V30" s="1"/>
    </row>
    <row r="31" spans="2:22" ht="25" customHeight="1">
      <c r="B31" s="58" t="s">
        <v>32</v>
      </c>
      <c r="C31" s="59"/>
      <c r="D31" s="59"/>
      <c r="E31" s="60"/>
      <c r="I31" s="14"/>
      <c r="L31" s="1"/>
      <c r="M31" s="1"/>
      <c r="N31" s="5" t="s">
        <v>75</v>
      </c>
      <c r="O31" s="5"/>
      <c r="P31" s="5"/>
      <c r="Q31" s="5"/>
      <c r="R31" s="1"/>
      <c r="S31" s="1"/>
      <c r="T31" s="1"/>
      <c r="U31" s="1"/>
      <c r="V31" s="1"/>
    </row>
    <row r="32" spans="2:22" ht="25" customHeight="1">
      <c r="B32" s="54" t="s">
        <v>33</v>
      </c>
      <c r="C32" s="55"/>
      <c r="D32" s="29" t="s">
        <v>4</v>
      </c>
      <c r="E32" s="26"/>
      <c r="I32" s="14"/>
      <c r="L32" s="1"/>
      <c r="M32" s="1"/>
      <c r="N32" s="5" t="s">
        <v>76</v>
      </c>
      <c r="O32" s="5"/>
      <c r="P32" s="5"/>
      <c r="Q32" s="5"/>
      <c r="R32" s="1"/>
      <c r="S32" s="1"/>
      <c r="T32" s="1"/>
      <c r="U32" s="1"/>
      <c r="V32" s="1"/>
    </row>
    <row r="33" spans="2:22" ht="25" customHeight="1" thickBot="1">
      <c r="B33" s="56" t="s">
        <v>34</v>
      </c>
      <c r="C33" s="57"/>
      <c r="D33" s="30" t="s">
        <v>4</v>
      </c>
      <c r="E33" s="28"/>
      <c r="I33" s="14"/>
      <c r="L33" s="1"/>
      <c r="M33" s="1"/>
      <c r="N33" s="1" t="s">
        <v>4</v>
      </c>
      <c r="O33" s="1"/>
      <c r="P33" s="1"/>
      <c r="Q33" s="1"/>
      <c r="R33" s="1"/>
      <c r="S33" s="1"/>
      <c r="T33" s="1"/>
      <c r="U33" s="1"/>
      <c r="V33" s="1"/>
    </row>
    <row r="34" spans="2:22" ht="25" customHeight="1">
      <c r="B34" s="47" t="s">
        <v>35</v>
      </c>
      <c r="C34" s="47"/>
      <c r="D34" s="48"/>
      <c r="E34" s="49"/>
      <c r="I34" s="14"/>
      <c r="L34" s="1" t="s">
        <v>77</v>
      </c>
      <c r="M34" s="1"/>
      <c r="N34" s="5" t="s">
        <v>78</v>
      </c>
      <c r="O34" s="5"/>
      <c r="P34" s="5"/>
      <c r="Q34" s="5"/>
      <c r="R34" s="1"/>
      <c r="S34" s="1"/>
      <c r="T34" s="1"/>
      <c r="U34" s="1"/>
      <c r="V34" s="1"/>
    </row>
    <row r="35" spans="2:22" ht="25" customHeight="1">
      <c r="B35" s="3"/>
      <c r="C35" s="3"/>
      <c r="D35" s="50"/>
      <c r="E35" s="51"/>
      <c r="I35" s="14"/>
      <c r="L35" s="1"/>
      <c r="M35" s="1"/>
      <c r="N35" s="5" t="s">
        <v>79</v>
      </c>
      <c r="O35" s="5"/>
      <c r="P35" s="5"/>
      <c r="Q35" s="5"/>
      <c r="R35" s="1"/>
      <c r="S35" s="1"/>
      <c r="T35" s="1"/>
      <c r="U35" s="1"/>
      <c r="V35" s="1"/>
    </row>
    <row r="36" spans="2:22" ht="25" customHeight="1">
      <c r="B36" s="3"/>
      <c r="C36" s="3"/>
      <c r="D36" s="50"/>
      <c r="E36" s="51"/>
      <c r="I36" s="14"/>
      <c r="L36" s="1"/>
      <c r="M36" s="1"/>
      <c r="N36" s="5" t="s">
        <v>80</v>
      </c>
      <c r="O36" s="5"/>
      <c r="P36" s="5"/>
      <c r="Q36" s="5"/>
      <c r="R36" s="1"/>
      <c r="S36" s="1"/>
      <c r="T36" s="1"/>
      <c r="U36" s="1"/>
      <c r="V36" s="1"/>
    </row>
    <row r="37" spans="2:22" ht="25" customHeight="1">
      <c r="B37" s="3"/>
      <c r="C37" s="3"/>
      <c r="D37" s="50"/>
      <c r="E37" s="51"/>
      <c r="I37" s="14"/>
      <c r="L37" s="1"/>
      <c r="M37" s="1"/>
      <c r="N37" s="1" t="s">
        <v>4</v>
      </c>
      <c r="O37" s="1"/>
      <c r="P37" s="1"/>
      <c r="Q37" s="1"/>
      <c r="R37" s="1"/>
      <c r="S37" s="1"/>
      <c r="T37" s="1"/>
      <c r="U37" s="1"/>
      <c r="V37" s="1"/>
    </row>
    <row r="38" spans="2:22" ht="25" customHeight="1">
      <c r="B38" s="3"/>
      <c r="C38" s="3"/>
      <c r="D38" s="50"/>
      <c r="E38" s="51"/>
      <c r="I38" s="14"/>
      <c r="L38" s="1" t="s">
        <v>81</v>
      </c>
      <c r="M38" s="1" t="s">
        <v>30</v>
      </c>
      <c r="N38" s="5" t="s">
        <v>82</v>
      </c>
      <c r="O38" s="5"/>
      <c r="P38" s="5"/>
      <c r="Q38" s="5"/>
      <c r="R38" s="1"/>
      <c r="S38" s="1"/>
      <c r="T38" s="1"/>
      <c r="U38" s="1"/>
      <c r="V38" s="1"/>
    </row>
    <row r="39" spans="2:22" ht="25" customHeight="1" thickBot="1">
      <c r="D39" s="52"/>
      <c r="E39" s="53"/>
      <c r="I39" s="14"/>
      <c r="L39" s="1"/>
      <c r="M39" s="1"/>
      <c r="N39" s="5" t="s">
        <v>83</v>
      </c>
      <c r="O39" s="5"/>
      <c r="P39" s="5"/>
      <c r="Q39" s="5"/>
      <c r="R39" s="1"/>
      <c r="S39" s="1"/>
      <c r="T39" s="1"/>
      <c r="U39" s="1"/>
      <c r="V39" s="1"/>
    </row>
    <row r="40" spans="2:22" ht="25" customHeight="1">
      <c r="I40" s="14"/>
      <c r="L40" s="1"/>
      <c r="M40" s="1"/>
      <c r="N40" s="5" t="s">
        <v>84</v>
      </c>
      <c r="O40" s="5"/>
      <c r="P40" s="5"/>
      <c r="Q40" s="5"/>
      <c r="R40" s="1"/>
      <c r="S40" s="1"/>
      <c r="T40" s="1"/>
      <c r="U40" s="1"/>
      <c r="V40" s="1"/>
    </row>
    <row r="41" spans="2:22" ht="25" customHeight="1">
      <c r="I41" s="14"/>
      <c r="L41" s="1"/>
      <c r="M41" s="1"/>
      <c r="N41" s="1" t="s">
        <v>4</v>
      </c>
      <c r="O41" s="1"/>
      <c r="P41" s="1"/>
      <c r="Q41" s="1"/>
      <c r="R41" s="1"/>
      <c r="S41" s="1"/>
      <c r="T41" s="1"/>
      <c r="U41" s="1"/>
      <c r="V41" s="1"/>
    </row>
    <row r="42" spans="2:22" ht="25" customHeight="1">
      <c r="I42" s="14"/>
      <c r="L42" s="1" t="s">
        <v>81</v>
      </c>
      <c r="M42" s="1" t="s">
        <v>31</v>
      </c>
      <c r="N42" s="5" t="s">
        <v>85</v>
      </c>
      <c r="O42" s="5"/>
      <c r="P42" s="5"/>
      <c r="Q42" s="5"/>
      <c r="R42" s="1"/>
      <c r="S42" s="1"/>
      <c r="T42" s="1"/>
      <c r="U42" s="1"/>
      <c r="V42" s="1"/>
    </row>
    <row r="43" spans="2:22" ht="25" customHeight="1">
      <c r="I43" s="14"/>
      <c r="L43" s="1"/>
      <c r="M43" s="1"/>
      <c r="N43" s="5" t="s">
        <v>86</v>
      </c>
      <c r="O43" s="5"/>
      <c r="P43" s="5"/>
      <c r="Q43" s="5"/>
      <c r="R43" s="1"/>
      <c r="S43" s="1"/>
      <c r="T43" s="1"/>
      <c r="U43" s="1"/>
      <c r="V43" s="1"/>
    </row>
    <row r="44" spans="2:22" ht="25" customHeight="1">
      <c r="I44" s="14"/>
      <c r="L44" s="1"/>
      <c r="M44" s="1"/>
      <c r="N44" s="5" t="s">
        <v>87</v>
      </c>
      <c r="O44" s="5"/>
      <c r="P44" s="5"/>
      <c r="Q44" s="5"/>
      <c r="R44" s="1"/>
      <c r="S44" s="1"/>
      <c r="T44" s="1"/>
      <c r="U44" s="1"/>
      <c r="V44" s="1"/>
    </row>
    <row r="45" spans="2:22" ht="25" customHeight="1">
      <c r="B45"/>
      <c r="C45"/>
      <c r="D45"/>
      <c r="E45"/>
      <c r="F45"/>
      <c r="I45" s="14"/>
      <c r="L45" s="1"/>
      <c r="M45" s="1"/>
      <c r="N45" s="1" t="s">
        <v>4</v>
      </c>
      <c r="O45" s="1"/>
      <c r="P45" s="1"/>
      <c r="Q45" s="1"/>
      <c r="R45" s="1"/>
      <c r="S45" s="1"/>
      <c r="T45" s="1"/>
      <c r="U45" s="1"/>
      <c r="V45" s="1"/>
    </row>
    <row r="46" spans="2:22" ht="25" customHeight="1">
      <c r="B46"/>
      <c r="C46"/>
      <c r="D46"/>
      <c r="E46"/>
      <c r="F46"/>
      <c r="I46" s="14"/>
      <c r="L46" s="1" t="s">
        <v>88</v>
      </c>
      <c r="M46" s="1" t="s">
        <v>33</v>
      </c>
      <c r="N46" s="5" t="s">
        <v>89</v>
      </c>
      <c r="O46" s="5"/>
      <c r="P46" s="5"/>
      <c r="Q46" s="5"/>
      <c r="R46" s="1"/>
      <c r="S46" s="1"/>
      <c r="T46" s="1"/>
      <c r="U46" s="1"/>
      <c r="V46" s="1"/>
    </row>
    <row r="47" spans="2:22" ht="25" customHeight="1">
      <c r="B47"/>
      <c r="C47"/>
      <c r="D47"/>
      <c r="E47"/>
      <c r="F47"/>
      <c r="I47" s="14"/>
      <c r="L47" s="1"/>
      <c r="M47" s="1"/>
      <c r="N47" s="5" t="s">
        <v>90</v>
      </c>
      <c r="O47" s="5"/>
      <c r="P47" s="5"/>
      <c r="Q47" s="5"/>
      <c r="R47" s="1"/>
      <c r="S47" s="1"/>
      <c r="T47" s="1"/>
      <c r="U47" s="1"/>
      <c r="V47" s="1"/>
    </row>
    <row r="48" spans="2:22" ht="25" customHeight="1">
      <c r="C48" s="7"/>
      <c r="I48" s="14"/>
      <c r="L48" s="1"/>
      <c r="M48" s="1"/>
      <c r="N48" s="5" t="s">
        <v>91</v>
      </c>
      <c r="O48" s="5"/>
      <c r="P48" s="5"/>
      <c r="Q48" s="5"/>
      <c r="R48" s="1"/>
      <c r="S48" s="1"/>
      <c r="T48" s="1"/>
      <c r="U48" s="1"/>
      <c r="V48" s="1"/>
    </row>
    <row r="49" spans="3:22" ht="25" customHeight="1">
      <c r="C49" s="7"/>
      <c r="I49" s="14"/>
      <c r="L49" s="1"/>
      <c r="M49" s="1"/>
      <c r="N49" s="1" t="s">
        <v>4</v>
      </c>
      <c r="O49" s="1"/>
      <c r="P49" s="1"/>
      <c r="Q49" s="1"/>
      <c r="R49" s="1"/>
      <c r="S49" s="1"/>
      <c r="T49" s="1"/>
      <c r="U49" s="1"/>
      <c r="V49" s="1"/>
    </row>
    <row r="50" spans="3:22" ht="25" customHeight="1">
      <c r="I50" s="14"/>
      <c r="L50" s="1" t="s">
        <v>88</v>
      </c>
      <c r="M50" s="1" t="s">
        <v>92</v>
      </c>
      <c r="N50" s="5" t="s">
        <v>93</v>
      </c>
      <c r="O50" s="5"/>
      <c r="P50" s="5"/>
      <c r="Q50" s="5"/>
      <c r="R50" s="1"/>
      <c r="S50" s="1"/>
      <c r="T50" s="1"/>
      <c r="U50" s="1"/>
      <c r="V50" s="1"/>
    </row>
    <row r="51" spans="3:22" ht="25" customHeight="1">
      <c r="I51" s="14"/>
      <c r="L51" s="1"/>
      <c r="M51" s="1"/>
      <c r="N51" s="5" t="s">
        <v>94</v>
      </c>
      <c r="O51" s="5"/>
      <c r="P51" s="5"/>
      <c r="Q51" s="5"/>
      <c r="R51" s="1"/>
      <c r="S51" s="1"/>
      <c r="T51" s="1"/>
      <c r="U51" s="1"/>
      <c r="V51" s="1"/>
    </row>
    <row r="52" spans="3:22" ht="25" customHeight="1">
      <c r="I52" s="14"/>
      <c r="L52" s="1"/>
      <c r="M52" s="1"/>
      <c r="N52" s="5" t="s">
        <v>95</v>
      </c>
      <c r="O52" s="5"/>
      <c r="P52" s="5"/>
      <c r="Q52" s="5"/>
      <c r="R52" s="1"/>
      <c r="S52" s="1"/>
      <c r="T52" s="1"/>
      <c r="U52" s="1"/>
      <c r="V52" s="1"/>
    </row>
    <row r="53" spans="3:22" ht="25" customHeight="1">
      <c r="I53" s="14"/>
      <c r="L53" s="1"/>
      <c r="M53" s="1"/>
      <c r="N53" s="1"/>
      <c r="O53" s="1"/>
      <c r="P53" s="1"/>
      <c r="Q53" s="1"/>
      <c r="R53" s="1"/>
      <c r="S53" s="1"/>
      <c r="T53" s="1"/>
      <c r="U53" s="1"/>
      <c r="V53" s="1"/>
    </row>
    <row r="54" spans="3:22" ht="25" customHeight="1">
      <c r="I54" s="14"/>
      <c r="L54" s="1"/>
      <c r="M54" s="1"/>
      <c r="N54" s="1"/>
      <c r="O54" s="1"/>
      <c r="P54" s="1"/>
      <c r="Q54" s="1"/>
      <c r="R54" s="1"/>
      <c r="S54" s="1"/>
      <c r="T54" s="1"/>
      <c r="U54" s="1"/>
      <c r="V54" s="1"/>
    </row>
    <row r="55" spans="3:22" ht="25" customHeight="1">
      <c r="I55" s="14"/>
      <c r="L55" s="1"/>
      <c r="M55" s="1"/>
      <c r="N55" s="1"/>
      <c r="O55" s="1"/>
      <c r="P55" s="1"/>
      <c r="Q55" s="1"/>
      <c r="R55" s="1"/>
      <c r="S55" s="1"/>
      <c r="T55" s="1"/>
      <c r="U55" s="1"/>
      <c r="V55" s="1"/>
    </row>
    <row r="56" spans="3:22" ht="25" customHeight="1">
      <c r="I56" s="14"/>
    </row>
    <row r="57" spans="3:22" ht="25" customHeight="1">
      <c r="I57" s="14"/>
    </row>
    <row r="58" spans="3:22" ht="25" customHeight="1">
      <c r="I58" s="14"/>
    </row>
    <row r="59" spans="3:22" ht="25" customHeight="1">
      <c r="I59" s="14"/>
    </row>
    <row r="60" spans="3:22" ht="25" customHeight="1">
      <c r="I60" s="14"/>
    </row>
    <row r="61" spans="3:22" ht="25" customHeight="1">
      <c r="I61" s="14"/>
    </row>
    <row r="62" spans="3:22" ht="25" customHeight="1">
      <c r="I62" s="14"/>
    </row>
    <row r="63" spans="3:22" ht="25" customHeight="1">
      <c r="I63" s="14"/>
    </row>
    <row r="64" spans="3:22" ht="25" customHeight="1">
      <c r="I64" s="14"/>
    </row>
    <row r="65" spans="9:9" ht="25" customHeight="1">
      <c r="I65" s="14"/>
    </row>
    <row r="66" spans="9:9" ht="25" customHeight="1">
      <c r="I66" s="14"/>
    </row>
    <row r="67" spans="9:9" ht="25" customHeight="1">
      <c r="I67" s="14"/>
    </row>
    <row r="68" spans="9:9" ht="25" customHeight="1">
      <c r="I68" s="14"/>
    </row>
    <row r="69" spans="9:9" ht="25" customHeight="1">
      <c r="I69" s="14"/>
    </row>
    <row r="70" spans="9:9" ht="25" customHeight="1">
      <c r="I70" s="14"/>
    </row>
    <row r="71" spans="9:9" ht="25" customHeight="1">
      <c r="I71" s="14"/>
    </row>
  </sheetData>
  <sheetProtection algorithmName="SHA-512" hashValue="pNbZilq4rEwlA4L9MhWBDJ4rmDaziZ5eM0RV8xnOmU5xiScNcaaN9gtrmKoyplUaJL70kEDRx5bzBS+3Jzhwsg==" saltValue="Orw94xo6NVdv+3k20MDozw==" spinCount="100000" sheet="1" objects="1" scenarios="1" formatCells="0" formatColumns="0" formatRows="0" selectLockedCells="1"/>
  <mergeCells count="36">
    <mergeCell ref="B30:C30"/>
    <mergeCell ref="B31:E31"/>
    <mergeCell ref="B32:C32"/>
    <mergeCell ref="B33:C33"/>
    <mergeCell ref="B34:C34"/>
    <mergeCell ref="D34:E39"/>
    <mergeCell ref="B29:C29"/>
    <mergeCell ref="B18:C18"/>
    <mergeCell ref="B19:C19"/>
    <mergeCell ref="B20:C20"/>
    <mergeCell ref="B21:C21"/>
    <mergeCell ref="B22:C22"/>
    <mergeCell ref="B23:E23"/>
    <mergeCell ref="B24:C24"/>
    <mergeCell ref="B25:C25"/>
    <mergeCell ref="B26:E26"/>
    <mergeCell ref="B27:C27"/>
    <mergeCell ref="B28:E28"/>
    <mergeCell ref="B17:D17"/>
    <mergeCell ref="H6:I6"/>
    <mergeCell ref="G8:I8"/>
    <mergeCell ref="H9:I9"/>
    <mergeCell ref="P9:Q9"/>
    <mergeCell ref="H10:I10"/>
    <mergeCell ref="H11:I11"/>
    <mergeCell ref="H12:I12"/>
    <mergeCell ref="H13:I13"/>
    <mergeCell ref="B14:E14"/>
    <mergeCell ref="B15:E15"/>
    <mergeCell ref="B16:C16"/>
    <mergeCell ref="H5:I5"/>
    <mergeCell ref="C1:E1"/>
    <mergeCell ref="G1:I1"/>
    <mergeCell ref="B3:E3"/>
    <mergeCell ref="G3:I3"/>
    <mergeCell ref="H4:I4"/>
  </mergeCells>
  <conditionalFormatting sqref="B15:E33">
    <cfRule type="containsText" dxfId="51" priority="10" stopIfTrue="1" operator="containsText" text=" P ">
      <formula>NOT(ISERROR(SEARCH(" P ",B15)))</formula>
    </cfRule>
    <cfRule type="containsText" dxfId="50" priority="11" stopIfTrue="1" operator="containsText" text=" A ">
      <formula>NOT(ISERROR(SEARCH(" A ",B15)))</formula>
    </cfRule>
    <cfRule type="containsText" dxfId="49" priority="12" stopIfTrue="1" operator="containsText" text=" I ">
      <formula>NOT(ISERROR(SEARCH(" I ",B15)))</formula>
    </cfRule>
    <cfRule type="containsText" dxfId="48" priority="13" stopIfTrue="1" operator="containsText" text="Evaluation">
      <formula>NOT(ISERROR(SEARCH("Evaluation",B15)))</formula>
    </cfRule>
  </conditionalFormatting>
  <conditionalFormatting sqref="C5:D10">
    <cfRule type="containsText" dxfId="47" priority="9" operator="containsText" text="Evaluation">
      <formula>NOT(ISERROR(SEARCH("Evaluation",C5)))</formula>
    </cfRule>
  </conditionalFormatting>
  <conditionalFormatting sqref="C11:D11">
    <cfRule type="containsText" dxfId="46" priority="6" operator="containsText" text="Bon">
      <formula>NOT(ISERROR(SEARCH("Bon",C11)))</formula>
    </cfRule>
    <cfRule type="containsText" dxfId="45" priority="7" operator="containsText" text="Correct">
      <formula>NOT(ISERROR(SEARCH("Correct",C11)))</formula>
    </cfRule>
    <cfRule type="containsText" dxfId="44" priority="8" operator="containsText" text="Insuffisant">
      <formula>NOT(ISERROR(SEARCH("Insuffisant",C11)))</formula>
    </cfRule>
  </conditionalFormatting>
  <conditionalFormatting sqref="E11">
    <cfRule type="containsText" dxfId="43" priority="2" operator="containsText" text="Insuffisant">
      <formula>NOT(ISERROR(SEARCH("Insuffisant",E11)))</formula>
    </cfRule>
    <cfRule type="containsText" dxfId="42" priority="3" operator="containsText" text="limite">
      <formula>NOT(ISERROR(SEARCH("limite",E11)))</formula>
    </cfRule>
    <cfRule type="containsText" dxfId="41" priority="4" operator="containsText" text="Valide">
      <formula>NOT(ISERROR(SEARCH("Valide",E11)))</formula>
    </cfRule>
    <cfRule type="containsText" dxfId="40" priority="5" stopIfTrue="1" operator="containsText" text="Félicitations">
      <formula>NOT(ISERROR(SEARCH("Félicitations",E11)))</formula>
    </cfRule>
  </conditionalFormatting>
  <conditionalFormatting sqref="S10:T15">
    <cfRule type="containsText" dxfId="39" priority="1" operator="containsText" text="Evaluation">
      <formula>NOT(ISERROR(SEARCH("Evaluation",S10)))</formula>
    </cfRule>
  </conditionalFormatting>
  <dataValidations count="17">
    <dataValidation type="list" allowBlank="1" showInputMessage="1" showErrorMessage="1" sqref="D5:D10" xr:uid="{598AF577-36B8-B74C-AFD2-C4E377A55CE2}">
      <formula1>$U$2:$U$6</formula1>
    </dataValidation>
    <dataValidation type="list" allowBlank="1" showInputMessage="1" showErrorMessage="1" sqref="C5:C10" xr:uid="{811CFDE0-A947-7241-A7D7-F605B1F4B775}">
      <formula1>$T$2:$T$4</formula1>
    </dataValidation>
    <dataValidation type="list" allowBlank="1" showInputMessage="1" showErrorMessage="1" sqref="D30" xr:uid="{1277F3B9-5B0F-3F40-B2B3-3CCC003EB6CA}">
      <formula1>$N$41:$N$44</formula1>
    </dataValidation>
    <dataValidation type="list" allowBlank="1" showInputMessage="1" showErrorMessage="1" sqref="D33" xr:uid="{7A2349A7-2BF4-9C44-B22A-36D967CC027C}">
      <formula1>$N$49:$N$52</formula1>
    </dataValidation>
    <dataValidation type="list" allowBlank="1" showInputMessage="1" showErrorMessage="1" sqref="D32" xr:uid="{E8081A49-A8C2-D84B-B513-DDD2E70A1952}">
      <formula1>$N$45:$N$48</formula1>
    </dataValidation>
    <dataValidation type="list" allowBlank="1" showInputMessage="1" showErrorMessage="1" sqref="D29" xr:uid="{477F9565-534E-F740-B5B6-5117DF73FCA9}">
      <formula1>$N$37:$N$40</formula1>
    </dataValidation>
    <dataValidation type="list" allowBlank="1" showInputMessage="1" showErrorMessage="1" sqref="D27" xr:uid="{790A7C6C-88F4-3A44-A371-28681EDE651B}">
      <formula1>$N$33:$N$36</formula1>
    </dataValidation>
    <dataValidation type="list" allowBlank="1" showInputMessage="1" showErrorMessage="1" sqref="D25" xr:uid="{879B96CA-2EF8-1744-95C9-4AB5E3A37F9E}">
      <formula1>$N$29:$N$32</formula1>
    </dataValidation>
    <dataValidation type="list" allowBlank="1" showInputMessage="1" showErrorMessage="1" sqref="D24" xr:uid="{896AD204-7D69-7741-89D5-17DC0C5F3206}">
      <formula1>$N$25:$N$28</formula1>
    </dataValidation>
    <dataValidation type="list" allowBlank="1" showInputMessage="1" showErrorMessage="1" sqref="D22" xr:uid="{D7B69433-CDDE-5845-BAA7-EA16DBC1F3CB}">
      <formula1>$N$21:$N$24</formula1>
    </dataValidation>
    <dataValidation type="list" allowBlank="1" showInputMessage="1" showErrorMessage="1" sqref="D21" xr:uid="{E5E7A7FD-642C-8347-8420-61656D26E39B}">
      <formula1>$N$17:$N$20</formula1>
    </dataValidation>
    <dataValidation type="list" allowBlank="1" showInputMessage="1" showErrorMessage="1" sqref="D20" xr:uid="{4AFA4A4A-7B6B-7741-94D2-1E514CAD4CE6}">
      <formula1>$N$13:$N$16</formula1>
    </dataValidation>
    <dataValidation type="list" allowBlank="1" showInputMessage="1" showErrorMessage="1" sqref="D19" xr:uid="{D0FB15AE-1D61-2648-8293-9C5FE1E09161}">
      <formula1>$N$9:$N$12</formula1>
    </dataValidation>
    <dataValidation type="list" allowBlank="1" showInputMessage="1" showErrorMessage="1" sqref="D18" xr:uid="{F7E44C71-D841-4646-B1C3-39792CF04A5E}">
      <formula1>$N$5:$N$8</formula1>
    </dataValidation>
    <dataValidation type="list" allowBlank="1" showInputMessage="1" showErrorMessage="1" sqref="D16" xr:uid="{AF6F270B-5403-F14E-A20E-E2DEA824D94C}">
      <formula1>$N$1:$N$4</formula1>
    </dataValidation>
    <dataValidation allowBlank="1" showInputMessage="1" showErrorMessage="1" prompt="Commentaires éventuels_x000a_" sqref="E16:E22 E24:E25 E27 E29:E30 E32:E33" xr:uid="{CC25ABB8-1613-F946-9C28-6B4245D27A99}"/>
    <dataValidation allowBlank="1" promptTitle="Test" prompt="Lorem ipsum_x000a_" sqref="D34:E39" xr:uid="{209EB9BA-1C49-8E44-BAD6-BD0629198DFC}"/>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8DC54-B974-704A-BF42-08B089EB6B06}">
  <dimension ref="B1:V71"/>
  <sheetViews>
    <sheetView topLeftCell="B1" zoomScaleNormal="110" workbookViewId="0">
      <selection activeCell="D16" sqref="D16"/>
    </sheetView>
  </sheetViews>
  <sheetFormatPr baseColWidth="10" defaultColWidth="10.83203125" defaultRowHeight="25" customHeight="1"/>
  <cols>
    <col min="1" max="1" width="2.83203125" style="14" customWidth="1"/>
    <col min="2" max="2" width="33.83203125" style="2" bestFit="1" customWidth="1"/>
    <col min="3" max="3" width="17.1640625" style="2" customWidth="1"/>
    <col min="4" max="4" width="29.1640625" style="15" customWidth="1"/>
    <col min="5" max="5" width="50.83203125" style="14" customWidth="1"/>
    <col min="6" max="6" width="10.1640625" style="14" customWidth="1"/>
    <col min="7" max="7" width="36.5" style="32" bestFit="1" customWidth="1"/>
    <col min="8" max="8" width="26.83203125" style="32" customWidth="1"/>
    <col min="9" max="9" width="35.6640625" style="32" customWidth="1"/>
    <col min="10" max="10" width="255.83203125" style="14" bestFit="1" customWidth="1"/>
    <col min="11" max="22" width="2" style="14" customWidth="1"/>
    <col min="23" max="16384" width="10.83203125" style="14"/>
  </cols>
  <sheetData>
    <row r="1" spans="2:22" ht="35" customHeight="1">
      <c r="B1" s="31" t="s">
        <v>115</v>
      </c>
      <c r="C1" s="39"/>
      <c r="D1" s="39"/>
      <c r="E1" s="39"/>
      <c r="G1" s="40" t="s">
        <v>116</v>
      </c>
      <c r="H1" s="40"/>
      <c r="I1" s="40"/>
      <c r="L1" s="1"/>
      <c r="M1" s="1"/>
      <c r="N1" s="12" t="s">
        <v>4</v>
      </c>
      <c r="O1" s="12"/>
      <c r="P1" s="12"/>
      <c r="Q1" s="6" t="s">
        <v>100</v>
      </c>
      <c r="R1" s="6"/>
      <c r="S1" s="6"/>
      <c r="T1" s="6" t="s">
        <v>4</v>
      </c>
      <c r="U1" s="6" t="s">
        <v>4</v>
      </c>
      <c r="V1" s="1"/>
    </row>
    <row r="2" spans="2:22" ht="10" customHeight="1" thickBot="1">
      <c r="L2" s="1" t="s">
        <v>36</v>
      </c>
      <c r="M2" s="1" t="s">
        <v>16</v>
      </c>
      <c r="N2" s="5" t="s">
        <v>37</v>
      </c>
      <c r="O2" s="5"/>
      <c r="P2" s="5"/>
      <c r="Q2" s="1">
        <v>0</v>
      </c>
      <c r="R2" s="1"/>
      <c r="S2" s="1"/>
      <c r="T2" s="1" t="s">
        <v>39</v>
      </c>
      <c r="U2" s="1" t="s">
        <v>39</v>
      </c>
      <c r="V2" s="1"/>
    </row>
    <row r="3" spans="2:22" ht="25" customHeight="1" thickBot="1">
      <c r="B3" s="44" t="s">
        <v>0</v>
      </c>
      <c r="C3" s="45"/>
      <c r="D3" s="45"/>
      <c r="E3" s="46"/>
      <c r="F3"/>
      <c r="G3" s="41" t="s">
        <v>1</v>
      </c>
      <c r="H3" s="42"/>
      <c r="I3" s="43"/>
      <c r="L3" s="1"/>
      <c r="M3" s="1"/>
      <c r="N3" s="5" t="s">
        <v>40</v>
      </c>
      <c r="O3" s="5"/>
      <c r="P3" s="5"/>
      <c r="Q3" s="1">
        <v>1</v>
      </c>
      <c r="R3" s="1"/>
      <c r="S3" s="1"/>
      <c r="T3" s="1" t="s">
        <v>38</v>
      </c>
      <c r="U3" s="1" t="s">
        <v>42</v>
      </c>
      <c r="V3" s="1"/>
    </row>
    <row r="4" spans="2:22" s="2" customFormat="1" ht="25" customHeight="1">
      <c r="C4" s="2" t="s">
        <v>1</v>
      </c>
      <c r="D4" s="2" t="s">
        <v>2</v>
      </c>
      <c r="G4" s="33" t="s">
        <v>39</v>
      </c>
      <c r="H4" s="36" t="s">
        <v>103</v>
      </c>
      <c r="I4" s="36"/>
      <c r="L4" s="1"/>
      <c r="M4" s="1"/>
      <c r="N4" s="5" t="s">
        <v>43</v>
      </c>
      <c r="O4" s="5"/>
      <c r="P4" s="5"/>
      <c r="Q4" s="5">
        <v>2</v>
      </c>
      <c r="R4" s="1"/>
      <c r="S4" s="1"/>
      <c r="T4" s="1" t="s">
        <v>41</v>
      </c>
      <c r="U4" s="1" t="s">
        <v>44</v>
      </c>
      <c r="V4" s="1"/>
    </row>
    <row r="5" spans="2:22" ht="25" customHeight="1">
      <c r="B5" s="2" t="s">
        <v>3</v>
      </c>
      <c r="C5" s="17" t="s">
        <v>39</v>
      </c>
      <c r="D5" s="17" t="s">
        <v>39</v>
      </c>
      <c r="E5" s="16" t="s">
        <v>96</v>
      </c>
      <c r="F5" s="16"/>
      <c r="G5" s="34" t="s">
        <v>42</v>
      </c>
      <c r="H5" s="36" t="s">
        <v>105</v>
      </c>
      <c r="I5" s="36"/>
      <c r="L5" s="1"/>
      <c r="M5" s="1"/>
      <c r="N5" s="1" t="s">
        <v>4</v>
      </c>
      <c r="O5" s="1"/>
      <c r="P5" s="1"/>
      <c r="Q5" s="5"/>
      <c r="R5" s="1"/>
      <c r="S5" s="1"/>
      <c r="T5" s="1"/>
      <c r="U5" s="1" t="s">
        <v>45</v>
      </c>
      <c r="V5" s="1"/>
    </row>
    <row r="6" spans="2:22" ht="25" customHeight="1">
      <c r="B6" s="2" t="s">
        <v>6</v>
      </c>
      <c r="C6" s="17" t="s">
        <v>39</v>
      </c>
      <c r="D6" s="17" t="s">
        <v>39</v>
      </c>
      <c r="E6" s="16" t="s">
        <v>96</v>
      </c>
      <c r="F6" s="16"/>
      <c r="G6" s="34" t="s">
        <v>102</v>
      </c>
      <c r="H6" s="36" t="s">
        <v>104</v>
      </c>
      <c r="I6" s="36"/>
      <c r="L6" s="1" t="s">
        <v>36</v>
      </c>
      <c r="M6" s="1" t="s">
        <v>46</v>
      </c>
      <c r="N6" s="5" t="s">
        <v>47</v>
      </c>
      <c r="O6" s="5"/>
      <c r="P6" s="5"/>
      <c r="Q6" s="1"/>
      <c r="R6" s="1"/>
      <c r="S6" s="1"/>
      <c r="T6" s="1"/>
      <c r="U6" s="1" t="s">
        <v>48</v>
      </c>
      <c r="V6" s="1"/>
    </row>
    <row r="7" spans="2:22" ht="25" customHeight="1">
      <c r="B7" s="2" t="s">
        <v>7</v>
      </c>
      <c r="C7" s="17" t="s">
        <v>39</v>
      </c>
      <c r="D7" s="17" t="s">
        <v>39</v>
      </c>
      <c r="E7" s="7" t="s">
        <v>97</v>
      </c>
      <c r="L7" s="1"/>
      <c r="M7" s="1"/>
      <c r="N7" s="5" t="s">
        <v>49</v>
      </c>
      <c r="O7" s="5"/>
      <c r="P7" s="5"/>
      <c r="Q7" s="5"/>
      <c r="R7" s="1"/>
      <c r="S7" s="1"/>
      <c r="T7" s="1"/>
      <c r="U7" s="1"/>
      <c r="V7" s="1"/>
    </row>
    <row r="8" spans="2:22" ht="25" customHeight="1">
      <c r="B8" s="13" t="s">
        <v>9</v>
      </c>
      <c r="C8" s="17" t="s">
        <v>39</v>
      </c>
      <c r="D8" s="17" t="s">
        <v>39</v>
      </c>
      <c r="E8" s="18" t="s">
        <v>98</v>
      </c>
      <c r="F8" s="18"/>
      <c r="G8" s="41" t="s">
        <v>2</v>
      </c>
      <c r="H8" s="42"/>
      <c r="I8" s="43"/>
      <c r="L8" s="1"/>
      <c r="M8" s="1"/>
      <c r="N8" s="5" t="s">
        <v>50</v>
      </c>
      <c r="O8" s="5"/>
      <c r="P8" s="5"/>
      <c r="Q8" s="5"/>
      <c r="R8" s="1"/>
      <c r="S8" s="1"/>
      <c r="T8" s="1"/>
      <c r="U8" s="1"/>
      <c r="V8" s="1"/>
    </row>
    <row r="9" spans="2:22" ht="25" customHeight="1">
      <c r="B9" s="13" t="s">
        <v>11</v>
      </c>
      <c r="C9" s="17" t="s">
        <v>39</v>
      </c>
      <c r="D9" s="17" t="s">
        <v>39</v>
      </c>
      <c r="E9" s="18" t="s">
        <v>98</v>
      </c>
      <c r="F9" s="18"/>
      <c r="G9" s="33" t="s">
        <v>39</v>
      </c>
      <c r="H9" s="36" t="s">
        <v>103</v>
      </c>
      <c r="I9" s="36"/>
      <c r="L9" s="1"/>
      <c r="M9" s="1"/>
      <c r="N9" s="1" t="s">
        <v>4</v>
      </c>
      <c r="O9" s="1"/>
      <c r="P9" s="61" t="s">
        <v>99</v>
      </c>
      <c r="Q9" s="61"/>
      <c r="R9" s="1"/>
      <c r="S9" s="9" t="s">
        <v>1</v>
      </c>
      <c r="T9" s="9" t="s">
        <v>51</v>
      </c>
      <c r="U9" s="1"/>
      <c r="V9" s="1"/>
    </row>
    <row r="10" spans="2:22" ht="25" customHeight="1" thickBot="1">
      <c r="B10" s="7" t="s">
        <v>12</v>
      </c>
      <c r="C10" s="17" t="s">
        <v>39</v>
      </c>
      <c r="D10" s="17" t="s">
        <v>39</v>
      </c>
      <c r="E10" s="7" t="s">
        <v>97</v>
      </c>
      <c r="F10" s="2"/>
      <c r="G10" s="34" t="s">
        <v>42</v>
      </c>
      <c r="H10" s="36" t="s">
        <v>117</v>
      </c>
      <c r="I10" s="36"/>
      <c r="L10" s="1" t="s">
        <v>36</v>
      </c>
      <c r="M10" s="1" t="s">
        <v>52</v>
      </c>
      <c r="N10" s="5" t="s">
        <v>53</v>
      </c>
      <c r="O10" s="5"/>
      <c r="P10" s="5">
        <v>2</v>
      </c>
      <c r="Q10" s="1">
        <v>5</v>
      </c>
      <c r="R10" s="4" t="s">
        <v>3</v>
      </c>
      <c r="S10" s="4">
        <f>IF(C5="Correcte",2,IF(C5="Insuffisante",1,0))</f>
        <v>0</v>
      </c>
      <c r="T10" s="4">
        <f>IF(D5="Abouti",4,IF(D5="Construit",3,IF(D5="Partiel",2,IF(D5="Insuffisant",1,0))))</f>
        <v>0</v>
      </c>
      <c r="U10" s="4" t="s">
        <v>5</v>
      </c>
      <c r="V10" s="4"/>
    </row>
    <row r="11" spans="2:22" ht="25" customHeight="1" thickBot="1">
      <c r="B11" s="19" t="s">
        <v>13</v>
      </c>
      <c r="C11" s="20" t="str">
        <f>IF(S16&lt;19,"Insuffisant",IF(S16&gt;21,"Bon","Correcte"))</f>
        <v>Insuffisant</v>
      </c>
      <c r="D11" s="20" t="str">
        <f>IF(T16&lt;65,"Insuffisant",IF(T16&gt;85,"Très Bon",IF(T16&gt;79,"Bon","Correcte")))</f>
        <v>Insuffisant</v>
      </c>
      <c r="E11" s="21" t="str">
        <f>IF(U16&gt;120,"Félicitations",IF(U16&gt;99,"Portfolio Valide",IF(U16&gt;84,"Porfolio limite","Portfolio insuffisant")))</f>
        <v>Portfolio insuffisant</v>
      </c>
      <c r="F11"/>
      <c r="G11" s="34" t="s">
        <v>44</v>
      </c>
      <c r="H11" s="36" t="s">
        <v>109</v>
      </c>
      <c r="I11" s="36"/>
      <c r="L11" s="1"/>
      <c r="M11" s="1"/>
      <c r="N11" s="5" t="s">
        <v>54</v>
      </c>
      <c r="O11" s="5"/>
      <c r="P11" s="5">
        <v>2</v>
      </c>
      <c r="Q11" s="1">
        <v>5</v>
      </c>
      <c r="R11" s="4" t="s">
        <v>55</v>
      </c>
      <c r="S11" s="4">
        <f t="shared" ref="S11:S15" si="0">IF(C6="Correcte",2,IF(C6="Insuffisante",1,0))</f>
        <v>0</v>
      </c>
      <c r="T11" s="4">
        <f t="shared" ref="T11:T15" si="1">IF(D6="Abouti",4,IF(D6="Construit",3,IF(D6="Partiel",2,IF(D6="Insuffisant",1,0))))</f>
        <v>0</v>
      </c>
      <c r="U11" s="4" t="s">
        <v>5</v>
      </c>
      <c r="V11" s="4"/>
    </row>
    <row r="12" spans="2:22" ht="24" customHeight="1">
      <c r="C12" s="13"/>
      <c r="G12" s="34" t="s">
        <v>45</v>
      </c>
      <c r="H12" s="36" t="s">
        <v>106</v>
      </c>
      <c r="I12" s="36"/>
      <c r="L12" s="1"/>
      <c r="M12" s="1"/>
      <c r="N12" s="5" t="s">
        <v>56</v>
      </c>
      <c r="O12" s="5"/>
      <c r="P12" s="5">
        <v>1</v>
      </c>
      <c r="Q12" s="1">
        <v>1.5</v>
      </c>
      <c r="R12" s="4" t="s">
        <v>7</v>
      </c>
      <c r="S12" s="4">
        <f t="shared" si="0"/>
        <v>0</v>
      </c>
      <c r="T12" s="4">
        <f t="shared" si="1"/>
        <v>0</v>
      </c>
      <c r="U12" s="4" t="s">
        <v>8</v>
      </c>
      <c r="V12" s="1"/>
    </row>
    <row r="13" spans="2:22" ht="24" customHeight="1" thickBot="1">
      <c r="G13" s="34" t="s">
        <v>48</v>
      </c>
      <c r="H13" s="36" t="s">
        <v>107</v>
      </c>
      <c r="I13" s="36"/>
      <c r="L13" s="1"/>
      <c r="M13" s="1"/>
      <c r="N13" s="1" t="s">
        <v>4</v>
      </c>
      <c r="O13" s="1"/>
      <c r="P13" s="1">
        <v>3</v>
      </c>
      <c r="Q13" s="1">
        <v>7</v>
      </c>
      <c r="R13" s="4" t="s">
        <v>9</v>
      </c>
      <c r="S13" s="4">
        <f t="shared" si="0"/>
        <v>0</v>
      </c>
      <c r="T13" s="4">
        <f t="shared" si="1"/>
        <v>0</v>
      </c>
      <c r="U13" s="4" t="s">
        <v>10</v>
      </c>
      <c r="V13" s="4"/>
    </row>
    <row r="14" spans="2:22" ht="25" customHeight="1" thickBot="1">
      <c r="B14" s="44" t="s">
        <v>14</v>
      </c>
      <c r="C14" s="45"/>
      <c r="D14" s="45"/>
      <c r="E14" s="46"/>
      <c r="L14" s="1" t="s">
        <v>36</v>
      </c>
      <c r="M14" s="1" t="s">
        <v>57</v>
      </c>
      <c r="N14" s="5" t="s">
        <v>58</v>
      </c>
      <c r="O14" s="5"/>
      <c r="P14" s="5">
        <v>3</v>
      </c>
      <c r="Q14" s="1">
        <v>7</v>
      </c>
      <c r="R14" s="4" t="s">
        <v>11</v>
      </c>
      <c r="S14" s="4">
        <f t="shared" si="0"/>
        <v>0</v>
      </c>
      <c r="T14" s="4">
        <f t="shared" si="1"/>
        <v>0</v>
      </c>
      <c r="U14" s="4" t="s">
        <v>10</v>
      </c>
      <c r="V14" s="4"/>
    </row>
    <row r="15" spans="2:22" ht="25" customHeight="1">
      <c r="B15" s="58" t="s">
        <v>15</v>
      </c>
      <c r="C15" s="59"/>
      <c r="D15" s="59"/>
      <c r="E15" s="60"/>
      <c r="G15" s="35" t="s">
        <v>111</v>
      </c>
      <c r="H15" s="14" t="s">
        <v>110</v>
      </c>
      <c r="L15" s="1"/>
      <c r="M15" s="1"/>
      <c r="N15" s="5" t="s">
        <v>59</v>
      </c>
      <c r="O15" s="5"/>
      <c r="P15" s="5">
        <v>1</v>
      </c>
      <c r="Q15" s="1">
        <v>1.5</v>
      </c>
      <c r="R15" s="4" t="s">
        <v>60</v>
      </c>
      <c r="S15" s="4">
        <f t="shared" si="0"/>
        <v>0</v>
      </c>
      <c r="T15" s="4">
        <f t="shared" si="1"/>
        <v>0</v>
      </c>
      <c r="U15" s="4" t="s">
        <v>8</v>
      </c>
      <c r="V15" s="4"/>
    </row>
    <row r="16" spans="2:22" ht="25" customHeight="1">
      <c r="B16" s="37" t="s">
        <v>16</v>
      </c>
      <c r="C16" s="38"/>
      <c r="D16" s="22" t="s">
        <v>4</v>
      </c>
      <c r="E16" s="23"/>
      <c r="G16" s="35" t="s">
        <v>112</v>
      </c>
      <c r="H16" s="14" t="s">
        <v>113</v>
      </c>
      <c r="L16" s="1"/>
      <c r="M16" s="1"/>
      <c r="N16" s="5" t="s">
        <v>61</v>
      </c>
      <c r="O16" s="5"/>
      <c r="P16" s="5"/>
      <c r="Q16" s="1"/>
      <c r="R16" s="8" t="s">
        <v>13</v>
      </c>
      <c r="S16" s="8">
        <f>S10*P10+S11*P11+S12*P12+S13*P13+S14*P14+S15*P15</f>
        <v>0</v>
      </c>
      <c r="T16" s="8">
        <f>T10*Q10+T11*Q11+T12*Q12+T13*Q13+T14*Q14+T15*Q15</f>
        <v>0</v>
      </c>
      <c r="U16" s="1">
        <f>S16+T16</f>
        <v>0</v>
      </c>
      <c r="V16" s="1"/>
    </row>
    <row r="17" spans="2:22" ht="25" customHeight="1">
      <c r="B17" s="37" t="s">
        <v>17</v>
      </c>
      <c r="C17" s="38"/>
      <c r="D17" s="64"/>
      <c r="E17" s="24"/>
      <c r="G17" s="35" t="s">
        <v>11</v>
      </c>
      <c r="H17" s="14" t="s">
        <v>114</v>
      </c>
      <c r="L17" s="1"/>
      <c r="M17" s="1"/>
      <c r="N17" s="1" t="s">
        <v>4</v>
      </c>
      <c r="O17" s="1"/>
      <c r="P17" s="1"/>
      <c r="Q17" s="1"/>
      <c r="R17" s="4"/>
      <c r="S17" s="4" t="s">
        <v>101</v>
      </c>
      <c r="T17" s="10" t="s">
        <v>108</v>
      </c>
      <c r="U17" s="11">
        <v>132</v>
      </c>
      <c r="V17" s="1"/>
    </row>
    <row r="18" spans="2:22" ht="25" customHeight="1">
      <c r="B18" s="54" t="s">
        <v>18</v>
      </c>
      <c r="C18" s="55"/>
      <c r="D18" s="25" t="s">
        <v>4</v>
      </c>
      <c r="E18" s="26"/>
      <c r="L18" s="1" t="s">
        <v>62</v>
      </c>
      <c r="M18" s="1"/>
      <c r="N18" s="5" t="s">
        <v>63</v>
      </c>
      <c r="O18" s="5"/>
      <c r="P18" s="5"/>
      <c r="Q18" s="1"/>
      <c r="R18" s="1"/>
      <c r="S18" s="1"/>
      <c r="T18" s="1"/>
      <c r="U18" s="1"/>
      <c r="V18" s="1"/>
    </row>
    <row r="19" spans="2:22" ht="25" customHeight="1">
      <c r="B19" s="54" t="s">
        <v>19</v>
      </c>
      <c r="C19" s="55"/>
      <c r="D19" s="25" t="s">
        <v>4</v>
      </c>
      <c r="E19" s="26"/>
      <c r="L19" s="1"/>
      <c r="M19" s="1"/>
      <c r="N19" s="5" t="s">
        <v>64</v>
      </c>
      <c r="O19" s="5"/>
      <c r="P19" s="5"/>
      <c r="Q19" s="5"/>
      <c r="R19" s="1"/>
      <c r="S19" s="1"/>
      <c r="T19" s="1"/>
      <c r="U19" s="1"/>
      <c r="V19" s="1"/>
    </row>
    <row r="20" spans="2:22" ht="25" customHeight="1">
      <c r="B20" s="54" t="s">
        <v>20</v>
      </c>
      <c r="C20" s="55"/>
      <c r="D20" s="25" t="s">
        <v>4</v>
      </c>
      <c r="E20" s="26" t="s">
        <v>21</v>
      </c>
      <c r="I20" s="14"/>
      <c r="L20" s="1"/>
      <c r="M20" s="1"/>
      <c r="N20" s="5" t="s">
        <v>65</v>
      </c>
      <c r="O20" s="5"/>
      <c r="P20" s="5"/>
      <c r="Q20" s="5"/>
      <c r="R20" s="1"/>
      <c r="S20" s="1"/>
      <c r="T20" s="1"/>
      <c r="U20" s="1"/>
      <c r="V20" s="1"/>
    </row>
    <row r="21" spans="2:22" ht="25" customHeight="1">
      <c r="B21" s="37" t="s">
        <v>22</v>
      </c>
      <c r="C21" s="38"/>
      <c r="D21" s="25" t="s">
        <v>4</v>
      </c>
      <c r="E21" s="26"/>
      <c r="I21" s="14"/>
      <c r="L21" s="1"/>
      <c r="M21" s="1"/>
      <c r="N21" s="1" t="s">
        <v>4</v>
      </c>
      <c r="O21" s="1"/>
      <c r="P21" s="1"/>
      <c r="Q21" s="5"/>
      <c r="R21" s="1"/>
      <c r="S21" s="1"/>
      <c r="T21" s="1"/>
      <c r="U21" s="1"/>
      <c r="V21" s="1"/>
    </row>
    <row r="22" spans="2:22" ht="25" customHeight="1" thickBot="1">
      <c r="B22" s="65" t="s">
        <v>23</v>
      </c>
      <c r="C22" s="66"/>
      <c r="D22" s="27" t="s">
        <v>4</v>
      </c>
      <c r="E22" s="28"/>
      <c r="I22" s="14"/>
      <c r="L22" s="1" t="s">
        <v>66</v>
      </c>
      <c r="M22" s="1"/>
      <c r="N22" s="5" t="s">
        <v>67</v>
      </c>
      <c r="O22" s="5"/>
      <c r="P22" s="5"/>
      <c r="Q22" s="1"/>
      <c r="R22" s="1"/>
      <c r="S22" s="1"/>
      <c r="T22" s="1"/>
      <c r="U22" s="1"/>
      <c r="V22" s="1"/>
    </row>
    <row r="23" spans="2:22" ht="25" customHeight="1">
      <c r="B23" s="58" t="s">
        <v>24</v>
      </c>
      <c r="C23" s="59"/>
      <c r="D23" s="59"/>
      <c r="E23" s="60"/>
      <c r="I23" s="14"/>
      <c r="L23" s="1"/>
      <c r="M23" s="1"/>
      <c r="N23" s="5" t="s">
        <v>68</v>
      </c>
      <c r="O23" s="5"/>
      <c r="P23" s="5"/>
      <c r="Q23" s="5"/>
      <c r="R23" s="1"/>
      <c r="S23" s="1"/>
      <c r="T23" s="1"/>
      <c r="U23" s="1"/>
      <c r="V23" s="1"/>
    </row>
    <row r="24" spans="2:22" ht="25" customHeight="1">
      <c r="B24" s="54" t="s">
        <v>25</v>
      </c>
      <c r="C24" s="55"/>
      <c r="D24" s="25" t="s">
        <v>4</v>
      </c>
      <c r="E24" s="26"/>
      <c r="I24" s="14"/>
      <c r="L24" s="1"/>
      <c r="M24" s="1"/>
      <c r="N24" s="5" t="s">
        <v>69</v>
      </c>
      <c r="O24" s="5"/>
      <c r="P24" s="5"/>
      <c r="Q24" s="5"/>
      <c r="R24" s="1"/>
      <c r="S24" s="1"/>
      <c r="T24" s="1"/>
      <c r="U24" s="1"/>
      <c r="V24" s="1"/>
    </row>
    <row r="25" spans="2:22" ht="25" customHeight="1" thickBot="1">
      <c r="B25" s="56" t="s">
        <v>26</v>
      </c>
      <c r="C25" s="57"/>
      <c r="D25" s="27" t="s">
        <v>4</v>
      </c>
      <c r="E25" s="28"/>
      <c r="I25" s="14"/>
      <c r="L25" s="1"/>
      <c r="M25" s="1"/>
      <c r="N25" s="1" t="s">
        <v>4</v>
      </c>
      <c r="O25" s="1"/>
      <c r="P25" s="1"/>
      <c r="Q25" s="1"/>
      <c r="R25" s="1"/>
      <c r="S25" s="1"/>
      <c r="T25" s="1"/>
      <c r="U25" s="1"/>
      <c r="V25" s="1"/>
    </row>
    <row r="26" spans="2:22" ht="25" customHeight="1">
      <c r="B26" s="58" t="s">
        <v>27</v>
      </c>
      <c r="C26" s="59"/>
      <c r="D26" s="59"/>
      <c r="E26" s="60"/>
      <c r="I26" s="14"/>
      <c r="L26" s="1" t="s">
        <v>70</v>
      </c>
      <c r="M26" s="1" t="s">
        <v>25</v>
      </c>
      <c r="N26" s="5" t="s">
        <v>71</v>
      </c>
      <c r="O26" s="5"/>
      <c r="P26" s="5"/>
      <c r="Q26" s="5"/>
      <c r="R26" s="1"/>
      <c r="S26" s="1"/>
      <c r="T26" s="1"/>
      <c r="U26" s="1"/>
      <c r="V26" s="1"/>
    </row>
    <row r="27" spans="2:22" ht="25" customHeight="1" thickBot="1">
      <c r="B27" s="62" t="s">
        <v>28</v>
      </c>
      <c r="C27" s="63"/>
      <c r="D27" s="27" t="s">
        <v>4</v>
      </c>
      <c r="E27" s="28"/>
      <c r="I27" s="14"/>
      <c r="L27" s="1"/>
      <c r="M27" s="1"/>
      <c r="N27" s="5" t="s">
        <v>72</v>
      </c>
      <c r="O27" s="5"/>
      <c r="P27" s="5"/>
      <c r="Q27" s="5"/>
      <c r="R27" s="1"/>
      <c r="S27" s="1"/>
      <c r="T27" s="1"/>
      <c r="U27" s="1"/>
      <c r="V27" s="1"/>
    </row>
    <row r="28" spans="2:22" ht="25" customHeight="1">
      <c r="B28" s="58" t="s">
        <v>29</v>
      </c>
      <c r="C28" s="59"/>
      <c r="D28" s="59"/>
      <c r="E28" s="60"/>
      <c r="I28" s="14"/>
      <c r="L28" s="1"/>
      <c r="M28" s="1"/>
      <c r="N28" s="5" t="s">
        <v>73</v>
      </c>
      <c r="O28" s="5"/>
      <c r="P28" s="5"/>
      <c r="Q28" s="5"/>
      <c r="R28" s="1"/>
      <c r="S28" s="1"/>
      <c r="T28" s="1"/>
      <c r="U28" s="1"/>
      <c r="V28" s="1"/>
    </row>
    <row r="29" spans="2:22" ht="25" customHeight="1">
      <c r="B29" s="54" t="s">
        <v>30</v>
      </c>
      <c r="C29" s="55"/>
      <c r="D29" s="29" t="s">
        <v>4</v>
      </c>
      <c r="E29" s="26"/>
      <c r="I29" s="14"/>
      <c r="L29" s="1"/>
      <c r="M29" s="1"/>
      <c r="N29" s="1" t="s">
        <v>4</v>
      </c>
      <c r="O29" s="1"/>
      <c r="P29" s="1"/>
      <c r="Q29" s="1"/>
      <c r="R29" s="1"/>
      <c r="S29" s="1"/>
      <c r="T29" s="1"/>
      <c r="U29" s="1"/>
      <c r="V29" s="1"/>
    </row>
    <row r="30" spans="2:22" ht="25" customHeight="1" thickBot="1">
      <c r="B30" s="56" t="s">
        <v>31</v>
      </c>
      <c r="C30" s="57"/>
      <c r="D30" s="30" t="s">
        <v>4</v>
      </c>
      <c r="E30" s="28"/>
      <c r="I30" s="14"/>
      <c r="L30" s="1" t="s">
        <v>70</v>
      </c>
      <c r="M30" s="1" t="s">
        <v>26</v>
      </c>
      <c r="N30" s="5" t="s">
        <v>74</v>
      </c>
      <c r="O30" s="5"/>
      <c r="P30" s="5"/>
      <c r="Q30" s="5"/>
      <c r="R30" s="1"/>
      <c r="S30" s="1"/>
      <c r="T30" s="1"/>
      <c r="U30" s="1"/>
      <c r="V30" s="1"/>
    </row>
    <row r="31" spans="2:22" ht="25" customHeight="1">
      <c r="B31" s="58" t="s">
        <v>32</v>
      </c>
      <c r="C31" s="59"/>
      <c r="D31" s="59"/>
      <c r="E31" s="60"/>
      <c r="I31" s="14"/>
      <c r="L31" s="1"/>
      <c r="M31" s="1"/>
      <c r="N31" s="5" t="s">
        <v>75</v>
      </c>
      <c r="O31" s="5"/>
      <c r="P31" s="5"/>
      <c r="Q31" s="5"/>
      <c r="R31" s="1"/>
      <c r="S31" s="1"/>
      <c r="T31" s="1"/>
      <c r="U31" s="1"/>
      <c r="V31" s="1"/>
    </row>
    <row r="32" spans="2:22" ht="25" customHeight="1">
      <c r="B32" s="54" t="s">
        <v>33</v>
      </c>
      <c r="C32" s="55"/>
      <c r="D32" s="29" t="s">
        <v>4</v>
      </c>
      <c r="E32" s="26"/>
      <c r="I32" s="14"/>
      <c r="L32" s="1"/>
      <c r="M32" s="1"/>
      <c r="N32" s="5" t="s">
        <v>76</v>
      </c>
      <c r="O32" s="5"/>
      <c r="P32" s="5"/>
      <c r="Q32" s="5"/>
      <c r="R32" s="1"/>
      <c r="S32" s="1"/>
      <c r="T32" s="1"/>
      <c r="U32" s="1"/>
      <c r="V32" s="1"/>
    </row>
    <row r="33" spans="2:22" ht="25" customHeight="1" thickBot="1">
      <c r="B33" s="56" t="s">
        <v>34</v>
      </c>
      <c r="C33" s="57"/>
      <c r="D33" s="30" t="s">
        <v>4</v>
      </c>
      <c r="E33" s="28"/>
      <c r="I33" s="14"/>
      <c r="L33" s="1"/>
      <c r="M33" s="1"/>
      <c r="N33" s="1" t="s">
        <v>4</v>
      </c>
      <c r="O33" s="1"/>
      <c r="P33" s="1"/>
      <c r="Q33" s="1"/>
      <c r="R33" s="1"/>
      <c r="S33" s="1"/>
      <c r="T33" s="1"/>
      <c r="U33" s="1"/>
      <c r="V33" s="1"/>
    </row>
    <row r="34" spans="2:22" ht="25" customHeight="1">
      <c r="B34" s="47" t="s">
        <v>35</v>
      </c>
      <c r="C34" s="47"/>
      <c r="D34" s="48"/>
      <c r="E34" s="49"/>
      <c r="I34" s="14"/>
      <c r="L34" s="1" t="s">
        <v>77</v>
      </c>
      <c r="M34" s="1"/>
      <c r="N34" s="5" t="s">
        <v>78</v>
      </c>
      <c r="O34" s="5"/>
      <c r="P34" s="5"/>
      <c r="Q34" s="5"/>
      <c r="R34" s="1"/>
      <c r="S34" s="1"/>
      <c r="T34" s="1"/>
      <c r="U34" s="1"/>
      <c r="V34" s="1"/>
    </row>
    <row r="35" spans="2:22" ht="25" customHeight="1">
      <c r="B35" s="3"/>
      <c r="C35" s="3"/>
      <c r="D35" s="50"/>
      <c r="E35" s="51"/>
      <c r="I35" s="14"/>
      <c r="L35" s="1"/>
      <c r="M35" s="1"/>
      <c r="N35" s="5" t="s">
        <v>79</v>
      </c>
      <c r="O35" s="5"/>
      <c r="P35" s="5"/>
      <c r="Q35" s="5"/>
      <c r="R35" s="1"/>
      <c r="S35" s="1"/>
      <c r="T35" s="1"/>
      <c r="U35" s="1"/>
      <c r="V35" s="1"/>
    </row>
    <row r="36" spans="2:22" ht="25" customHeight="1">
      <c r="B36" s="3"/>
      <c r="C36" s="3"/>
      <c r="D36" s="50"/>
      <c r="E36" s="51"/>
      <c r="I36" s="14"/>
      <c r="L36" s="1"/>
      <c r="M36" s="1"/>
      <c r="N36" s="5" t="s">
        <v>80</v>
      </c>
      <c r="O36" s="5"/>
      <c r="P36" s="5"/>
      <c r="Q36" s="5"/>
      <c r="R36" s="1"/>
      <c r="S36" s="1"/>
      <c r="T36" s="1"/>
      <c r="U36" s="1"/>
      <c r="V36" s="1"/>
    </row>
    <row r="37" spans="2:22" ht="25" customHeight="1">
      <c r="B37" s="3"/>
      <c r="C37" s="3"/>
      <c r="D37" s="50"/>
      <c r="E37" s="51"/>
      <c r="I37" s="14"/>
      <c r="L37" s="1"/>
      <c r="M37" s="1"/>
      <c r="N37" s="1" t="s">
        <v>4</v>
      </c>
      <c r="O37" s="1"/>
      <c r="P37" s="1"/>
      <c r="Q37" s="1"/>
      <c r="R37" s="1"/>
      <c r="S37" s="1"/>
      <c r="T37" s="1"/>
      <c r="U37" s="1"/>
      <c r="V37" s="1"/>
    </row>
    <row r="38" spans="2:22" ht="25" customHeight="1">
      <c r="B38" s="3"/>
      <c r="C38" s="3"/>
      <c r="D38" s="50"/>
      <c r="E38" s="51"/>
      <c r="I38" s="14"/>
      <c r="L38" s="1" t="s">
        <v>81</v>
      </c>
      <c r="M38" s="1" t="s">
        <v>30</v>
      </c>
      <c r="N38" s="5" t="s">
        <v>82</v>
      </c>
      <c r="O38" s="5"/>
      <c r="P38" s="5"/>
      <c r="Q38" s="5"/>
      <c r="R38" s="1"/>
      <c r="S38" s="1"/>
      <c r="T38" s="1"/>
      <c r="U38" s="1"/>
      <c r="V38" s="1"/>
    </row>
    <row r="39" spans="2:22" ht="25" customHeight="1" thickBot="1">
      <c r="D39" s="52"/>
      <c r="E39" s="53"/>
      <c r="I39" s="14"/>
      <c r="L39" s="1"/>
      <c r="M39" s="1"/>
      <c r="N39" s="5" t="s">
        <v>83</v>
      </c>
      <c r="O39" s="5"/>
      <c r="P39" s="5"/>
      <c r="Q39" s="5"/>
      <c r="R39" s="1"/>
      <c r="S39" s="1"/>
      <c r="T39" s="1"/>
      <c r="U39" s="1"/>
      <c r="V39" s="1"/>
    </row>
    <row r="40" spans="2:22" ht="25" customHeight="1">
      <c r="I40" s="14"/>
      <c r="L40" s="1"/>
      <c r="M40" s="1"/>
      <c r="N40" s="5" t="s">
        <v>84</v>
      </c>
      <c r="O40" s="5"/>
      <c r="P40" s="5"/>
      <c r="Q40" s="5"/>
      <c r="R40" s="1"/>
      <c r="S40" s="1"/>
      <c r="T40" s="1"/>
      <c r="U40" s="1"/>
      <c r="V40" s="1"/>
    </row>
    <row r="41" spans="2:22" ht="25" customHeight="1">
      <c r="I41" s="14"/>
      <c r="L41" s="1"/>
      <c r="M41" s="1"/>
      <c r="N41" s="1" t="s">
        <v>4</v>
      </c>
      <c r="O41" s="1"/>
      <c r="P41" s="1"/>
      <c r="Q41" s="1"/>
      <c r="R41" s="1"/>
      <c r="S41" s="1"/>
      <c r="T41" s="1"/>
      <c r="U41" s="1"/>
      <c r="V41" s="1"/>
    </row>
    <row r="42" spans="2:22" ht="25" customHeight="1">
      <c r="I42" s="14"/>
      <c r="L42" s="1" t="s">
        <v>81</v>
      </c>
      <c r="M42" s="1" t="s">
        <v>31</v>
      </c>
      <c r="N42" s="5" t="s">
        <v>85</v>
      </c>
      <c r="O42" s="5"/>
      <c r="P42" s="5"/>
      <c r="Q42" s="5"/>
      <c r="R42" s="1"/>
      <c r="S42" s="1"/>
      <c r="T42" s="1"/>
      <c r="U42" s="1"/>
      <c r="V42" s="1"/>
    </row>
    <row r="43" spans="2:22" ht="25" customHeight="1">
      <c r="I43" s="14"/>
      <c r="L43" s="1"/>
      <c r="M43" s="1"/>
      <c r="N43" s="5" t="s">
        <v>86</v>
      </c>
      <c r="O43" s="5"/>
      <c r="P43" s="5"/>
      <c r="Q43" s="5"/>
      <c r="R43" s="1"/>
      <c r="S43" s="1"/>
      <c r="T43" s="1"/>
      <c r="U43" s="1"/>
      <c r="V43" s="1"/>
    </row>
    <row r="44" spans="2:22" ht="25" customHeight="1">
      <c r="I44" s="14"/>
      <c r="L44" s="1"/>
      <c r="M44" s="1"/>
      <c r="N44" s="5" t="s">
        <v>87</v>
      </c>
      <c r="O44" s="5"/>
      <c r="P44" s="5"/>
      <c r="Q44" s="5"/>
      <c r="R44" s="1"/>
      <c r="S44" s="1"/>
      <c r="T44" s="1"/>
      <c r="U44" s="1"/>
      <c r="V44" s="1"/>
    </row>
    <row r="45" spans="2:22" ht="25" customHeight="1">
      <c r="B45"/>
      <c r="C45"/>
      <c r="D45"/>
      <c r="E45"/>
      <c r="F45"/>
      <c r="I45" s="14"/>
      <c r="L45" s="1"/>
      <c r="M45" s="1"/>
      <c r="N45" s="1" t="s">
        <v>4</v>
      </c>
      <c r="O45" s="1"/>
      <c r="P45" s="1"/>
      <c r="Q45" s="1"/>
      <c r="R45" s="1"/>
      <c r="S45" s="1"/>
      <c r="T45" s="1"/>
      <c r="U45" s="1"/>
      <c r="V45" s="1"/>
    </row>
    <row r="46" spans="2:22" ht="25" customHeight="1">
      <c r="B46"/>
      <c r="C46"/>
      <c r="D46"/>
      <c r="E46"/>
      <c r="F46"/>
      <c r="I46" s="14"/>
      <c r="L46" s="1" t="s">
        <v>88</v>
      </c>
      <c r="M46" s="1" t="s">
        <v>33</v>
      </c>
      <c r="N46" s="5" t="s">
        <v>89</v>
      </c>
      <c r="O46" s="5"/>
      <c r="P46" s="5"/>
      <c r="Q46" s="5"/>
      <c r="R46" s="1"/>
      <c r="S46" s="1"/>
      <c r="T46" s="1"/>
      <c r="U46" s="1"/>
      <c r="V46" s="1"/>
    </row>
    <row r="47" spans="2:22" ht="25" customHeight="1">
      <c r="B47"/>
      <c r="C47"/>
      <c r="D47"/>
      <c r="E47"/>
      <c r="F47"/>
      <c r="I47" s="14"/>
      <c r="L47" s="1"/>
      <c r="M47" s="1"/>
      <c r="N47" s="5" t="s">
        <v>90</v>
      </c>
      <c r="O47" s="5"/>
      <c r="P47" s="5"/>
      <c r="Q47" s="5"/>
      <c r="R47" s="1"/>
      <c r="S47" s="1"/>
      <c r="T47" s="1"/>
      <c r="U47" s="1"/>
      <c r="V47" s="1"/>
    </row>
    <row r="48" spans="2:22" ht="25" customHeight="1">
      <c r="C48" s="7"/>
      <c r="I48" s="14"/>
      <c r="L48" s="1"/>
      <c r="M48" s="1"/>
      <c r="N48" s="5" t="s">
        <v>91</v>
      </c>
      <c r="O48" s="5"/>
      <c r="P48" s="5"/>
      <c r="Q48" s="5"/>
      <c r="R48" s="1"/>
      <c r="S48" s="1"/>
      <c r="T48" s="1"/>
      <c r="U48" s="1"/>
      <c r="V48" s="1"/>
    </row>
    <row r="49" spans="3:22" ht="25" customHeight="1">
      <c r="C49" s="7"/>
      <c r="I49" s="14"/>
      <c r="L49" s="1"/>
      <c r="M49" s="1"/>
      <c r="N49" s="1" t="s">
        <v>4</v>
      </c>
      <c r="O49" s="1"/>
      <c r="P49" s="1"/>
      <c r="Q49" s="1"/>
      <c r="R49" s="1"/>
      <c r="S49" s="1"/>
      <c r="T49" s="1"/>
      <c r="U49" s="1"/>
      <c r="V49" s="1"/>
    </row>
    <row r="50" spans="3:22" ht="25" customHeight="1">
      <c r="I50" s="14"/>
      <c r="L50" s="1" t="s">
        <v>88</v>
      </c>
      <c r="M50" s="1" t="s">
        <v>92</v>
      </c>
      <c r="N50" s="5" t="s">
        <v>93</v>
      </c>
      <c r="O50" s="5"/>
      <c r="P50" s="5"/>
      <c r="Q50" s="5"/>
      <c r="R50" s="1"/>
      <c r="S50" s="1"/>
      <c r="T50" s="1"/>
      <c r="U50" s="1"/>
      <c r="V50" s="1"/>
    </row>
    <row r="51" spans="3:22" ht="25" customHeight="1">
      <c r="I51" s="14"/>
      <c r="L51" s="1"/>
      <c r="M51" s="1"/>
      <c r="N51" s="5" t="s">
        <v>94</v>
      </c>
      <c r="O51" s="5"/>
      <c r="P51" s="5"/>
      <c r="Q51" s="5"/>
      <c r="R51" s="1"/>
      <c r="S51" s="1"/>
      <c r="T51" s="1"/>
      <c r="U51" s="1"/>
      <c r="V51" s="1"/>
    </row>
    <row r="52" spans="3:22" ht="25" customHeight="1">
      <c r="I52" s="14"/>
      <c r="L52" s="1"/>
      <c r="M52" s="1"/>
      <c r="N52" s="5" t="s">
        <v>95</v>
      </c>
      <c r="O52" s="5"/>
      <c r="P52" s="5"/>
      <c r="Q52" s="5"/>
      <c r="R52" s="1"/>
      <c r="S52" s="1"/>
      <c r="T52" s="1"/>
      <c r="U52" s="1"/>
      <c r="V52" s="1"/>
    </row>
    <row r="53" spans="3:22" ht="25" customHeight="1">
      <c r="I53" s="14"/>
      <c r="L53" s="1"/>
      <c r="M53" s="1"/>
      <c r="N53" s="1"/>
      <c r="O53" s="1"/>
      <c r="P53" s="1"/>
      <c r="Q53" s="1"/>
      <c r="R53" s="1"/>
      <c r="S53" s="1"/>
      <c r="T53" s="1"/>
      <c r="U53" s="1"/>
      <c r="V53" s="1"/>
    </row>
    <row r="54" spans="3:22" ht="25" customHeight="1">
      <c r="I54" s="14"/>
      <c r="L54" s="1"/>
      <c r="M54" s="1"/>
      <c r="N54" s="1"/>
      <c r="O54" s="1"/>
      <c r="P54" s="1"/>
      <c r="Q54" s="1"/>
      <c r="R54" s="1"/>
      <c r="S54" s="1"/>
      <c r="T54" s="1"/>
      <c r="U54" s="1"/>
      <c r="V54" s="1"/>
    </row>
    <row r="55" spans="3:22" ht="25" customHeight="1">
      <c r="I55" s="14"/>
      <c r="L55" s="1"/>
      <c r="M55" s="1"/>
      <c r="N55" s="1"/>
      <c r="O55" s="1"/>
      <c r="P55" s="1"/>
      <c r="Q55" s="1"/>
      <c r="R55" s="1"/>
      <c r="S55" s="1"/>
      <c r="T55" s="1"/>
      <c r="U55" s="1"/>
      <c r="V55" s="1"/>
    </row>
    <row r="56" spans="3:22" ht="25" customHeight="1">
      <c r="I56" s="14"/>
    </row>
    <row r="57" spans="3:22" ht="25" customHeight="1">
      <c r="I57" s="14"/>
    </row>
    <row r="58" spans="3:22" ht="25" customHeight="1">
      <c r="I58" s="14"/>
    </row>
    <row r="59" spans="3:22" ht="25" customHeight="1">
      <c r="I59" s="14"/>
    </row>
    <row r="60" spans="3:22" ht="25" customHeight="1">
      <c r="I60" s="14"/>
    </row>
    <row r="61" spans="3:22" ht="25" customHeight="1">
      <c r="I61" s="14"/>
    </row>
    <row r="62" spans="3:22" ht="25" customHeight="1">
      <c r="I62" s="14"/>
    </row>
    <row r="63" spans="3:22" ht="25" customHeight="1">
      <c r="I63" s="14"/>
    </row>
    <row r="64" spans="3:22" ht="25" customHeight="1">
      <c r="I64" s="14"/>
    </row>
    <row r="65" spans="9:9" ht="25" customHeight="1">
      <c r="I65" s="14"/>
    </row>
    <row r="66" spans="9:9" ht="25" customHeight="1">
      <c r="I66" s="14"/>
    </row>
    <row r="67" spans="9:9" ht="25" customHeight="1">
      <c r="I67" s="14"/>
    </row>
    <row r="68" spans="9:9" ht="25" customHeight="1">
      <c r="I68" s="14"/>
    </row>
    <row r="69" spans="9:9" ht="25" customHeight="1">
      <c r="I69" s="14"/>
    </row>
    <row r="70" spans="9:9" ht="25" customHeight="1">
      <c r="I70" s="14"/>
    </row>
    <row r="71" spans="9:9" ht="25" customHeight="1">
      <c r="I71" s="14"/>
    </row>
  </sheetData>
  <sheetProtection algorithmName="SHA-512" hashValue="je3DCM5tPqrEZqPFE2xNanMaiNxfDSSZNzAiUz2hYFBsMwAkMxRNYG7nlG9KJ9JvdSpB3ngA7sQ0aPdyWww/+A==" saltValue="u8jfwYowr6GgVzDWyXifDQ==" spinCount="100000" sheet="1" objects="1" scenarios="1" formatCells="0" formatColumns="0" formatRows="0" selectLockedCells="1"/>
  <mergeCells count="36">
    <mergeCell ref="B30:C30"/>
    <mergeCell ref="B31:E31"/>
    <mergeCell ref="B32:C32"/>
    <mergeCell ref="B33:C33"/>
    <mergeCell ref="B34:C34"/>
    <mergeCell ref="D34:E39"/>
    <mergeCell ref="B29:C29"/>
    <mergeCell ref="B18:C18"/>
    <mergeCell ref="B19:C19"/>
    <mergeCell ref="B20:C20"/>
    <mergeCell ref="B21:C21"/>
    <mergeCell ref="B22:C22"/>
    <mergeCell ref="B23:E23"/>
    <mergeCell ref="B24:C24"/>
    <mergeCell ref="B25:C25"/>
    <mergeCell ref="B26:E26"/>
    <mergeCell ref="B27:C27"/>
    <mergeCell ref="B28:E28"/>
    <mergeCell ref="B17:D17"/>
    <mergeCell ref="H6:I6"/>
    <mergeCell ref="G8:I8"/>
    <mergeCell ref="H9:I9"/>
    <mergeCell ref="P9:Q9"/>
    <mergeCell ref="H10:I10"/>
    <mergeCell ref="H11:I11"/>
    <mergeCell ref="H12:I12"/>
    <mergeCell ref="H13:I13"/>
    <mergeCell ref="B14:E14"/>
    <mergeCell ref="B15:E15"/>
    <mergeCell ref="B16:C16"/>
    <mergeCell ref="H5:I5"/>
    <mergeCell ref="C1:E1"/>
    <mergeCell ref="G1:I1"/>
    <mergeCell ref="B3:E3"/>
    <mergeCell ref="G3:I3"/>
    <mergeCell ref="H4:I4"/>
  </mergeCells>
  <conditionalFormatting sqref="B15:E33">
    <cfRule type="containsText" dxfId="38" priority="10" stopIfTrue="1" operator="containsText" text=" P ">
      <formula>NOT(ISERROR(SEARCH(" P ",B15)))</formula>
    </cfRule>
    <cfRule type="containsText" dxfId="37" priority="11" stopIfTrue="1" operator="containsText" text=" A ">
      <formula>NOT(ISERROR(SEARCH(" A ",B15)))</formula>
    </cfRule>
    <cfRule type="containsText" dxfId="36" priority="12" stopIfTrue="1" operator="containsText" text=" I ">
      <formula>NOT(ISERROR(SEARCH(" I ",B15)))</formula>
    </cfRule>
    <cfRule type="containsText" dxfId="35" priority="13" stopIfTrue="1" operator="containsText" text="Evaluation">
      <formula>NOT(ISERROR(SEARCH("Evaluation",B15)))</formula>
    </cfRule>
  </conditionalFormatting>
  <conditionalFormatting sqref="C5:D10">
    <cfRule type="containsText" dxfId="34" priority="9" operator="containsText" text="Evaluation">
      <formula>NOT(ISERROR(SEARCH("Evaluation",C5)))</formula>
    </cfRule>
  </conditionalFormatting>
  <conditionalFormatting sqref="C11:D11">
    <cfRule type="containsText" dxfId="33" priority="6" operator="containsText" text="Bon">
      <formula>NOT(ISERROR(SEARCH("Bon",C11)))</formula>
    </cfRule>
    <cfRule type="containsText" dxfId="32" priority="7" operator="containsText" text="Correct">
      <formula>NOT(ISERROR(SEARCH("Correct",C11)))</formula>
    </cfRule>
    <cfRule type="containsText" dxfId="31" priority="8" operator="containsText" text="Insuffisant">
      <formula>NOT(ISERROR(SEARCH("Insuffisant",C11)))</formula>
    </cfRule>
  </conditionalFormatting>
  <conditionalFormatting sqref="E11">
    <cfRule type="containsText" dxfId="30" priority="2" operator="containsText" text="Insuffisant">
      <formula>NOT(ISERROR(SEARCH("Insuffisant",E11)))</formula>
    </cfRule>
    <cfRule type="containsText" dxfId="29" priority="3" operator="containsText" text="limite">
      <formula>NOT(ISERROR(SEARCH("limite",E11)))</formula>
    </cfRule>
    <cfRule type="containsText" dxfId="28" priority="4" operator="containsText" text="Valide">
      <formula>NOT(ISERROR(SEARCH("Valide",E11)))</formula>
    </cfRule>
    <cfRule type="containsText" dxfId="27" priority="5" stopIfTrue="1" operator="containsText" text="Félicitations">
      <formula>NOT(ISERROR(SEARCH("Félicitations",E11)))</formula>
    </cfRule>
  </conditionalFormatting>
  <conditionalFormatting sqref="S10:T15">
    <cfRule type="containsText" dxfId="26" priority="1" operator="containsText" text="Evaluation">
      <formula>NOT(ISERROR(SEARCH("Evaluation",S10)))</formula>
    </cfRule>
  </conditionalFormatting>
  <dataValidations count="17">
    <dataValidation type="list" allowBlank="1" showInputMessage="1" showErrorMessage="1" sqref="D5:D10" xr:uid="{E961C9B8-11CF-774E-AA46-CAEC91E1F09D}">
      <formula1>$U$2:$U$6</formula1>
    </dataValidation>
    <dataValidation type="list" allowBlank="1" showInputMessage="1" showErrorMessage="1" sqref="C5:C10" xr:uid="{8B99BAAE-19F8-B148-AF18-71F4552163A8}">
      <formula1>$T$2:$T$4</formula1>
    </dataValidation>
    <dataValidation type="list" allowBlank="1" showInputMessage="1" showErrorMessage="1" sqref="D30" xr:uid="{1BF9647A-DA3D-1640-9A06-A23CFB26A721}">
      <formula1>$N$41:$N$44</formula1>
    </dataValidation>
    <dataValidation type="list" allowBlank="1" showInputMessage="1" showErrorMessage="1" sqref="D33" xr:uid="{A8CA0BFE-ECD6-4A4B-A2F5-93F6E302E520}">
      <formula1>$N$49:$N$52</formula1>
    </dataValidation>
    <dataValidation type="list" allowBlank="1" showInputMessage="1" showErrorMessage="1" sqref="D32" xr:uid="{BB417EBC-BBE4-124D-B940-D3830369764C}">
      <formula1>$N$45:$N$48</formula1>
    </dataValidation>
    <dataValidation type="list" allowBlank="1" showInputMessage="1" showErrorMessage="1" sqref="D29" xr:uid="{BFDF239B-391D-D249-8DCC-FF81DB99DC56}">
      <formula1>$N$37:$N$40</formula1>
    </dataValidation>
    <dataValidation type="list" allowBlank="1" showInputMessage="1" showErrorMessage="1" sqref="D27" xr:uid="{3B2B6065-4565-7A49-B703-9425128CC8A4}">
      <formula1>$N$33:$N$36</formula1>
    </dataValidation>
    <dataValidation type="list" allowBlank="1" showInputMessage="1" showErrorMessage="1" sqref="D25" xr:uid="{328FED6F-E520-FE46-AAF4-E3398DB2D33E}">
      <formula1>$N$29:$N$32</formula1>
    </dataValidation>
    <dataValidation type="list" allowBlank="1" showInputMessage="1" showErrorMessage="1" sqref="D24" xr:uid="{CAEC375B-4016-0C4C-9B22-8CBAEC5D01B8}">
      <formula1>$N$25:$N$28</formula1>
    </dataValidation>
    <dataValidation type="list" allowBlank="1" showInputMessage="1" showErrorMessage="1" sqref="D22" xr:uid="{D3A2FBB5-7DB4-934A-9939-46BC60E556BB}">
      <formula1>$N$21:$N$24</formula1>
    </dataValidation>
    <dataValidation type="list" allowBlank="1" showInputMessage="1" showErrorMessage="1" sqref="D21" xr:uid="{4DD8D4C2-D6D7-434C-AE9B-3B807D058AE1}">
      <formula1>$N$17:$N$20</formula1>
    </dataValidation>
    <dataValidation type="list" allowBlank="1" showInputMessage="1" showErrorMessage="1" sqref="D20" xr:uid="{EAC72F63-8190-234D-9C87-855DCD256747}">
      <formula1>$N$13:$N$16</formula1>
    </dataValidation>
    <dataValidation type="list" allowBlank="1" showInputMessage="1" showErrorMessage="1" sqref="D19" xr:uid="{D62C7468-1E0F-C940-A15B-0AB1CC82A800}">
      <formula1>$N$9:$N$12</formula1>
    </dataValidation>
    <dataValidation type="list" allowBlank="1" showInputMessage="1" showErrorMessage="1" sqref="D18" xr:uid="{6FA224FA-788B-994F-AC27-FB48A5FE968E}">
      <formula1>$N$5:$N$8</formula1>
    </dataValidation>
    <dataValidation type="list" allowBlank="1" showInputMessage="1" showErrorMessage="1" sqref="D16" xr:uid="{831526BC-BEE5-C949-80A8-20E41C5CEE34}">
      <formula1>$N$1:$N$4</formula1>
    </dataValidation>
    <dataValidation allowBlank="1" showInputMessage="1" showErrorMessage="1" prompt="Commentaires éventuels_x000a_" sqref="E16:E22 E24:E25 E27 E29:E30 E32:E33" xr:uid="{3EE84951-05D5-9B44-A5D9-182E041370C1}"/>
    <dataValidation allowBlank="1" promptTitle="Test" prompt="Lorem ipsum_x000a_" sqref="D34:E39" xr:uid="{8DD2569A-1333-A949-9E6E-8A0EACDB2BB3}"/>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46A45-8AD2-7B40-86C7-E3207DD7A16D}">
  <dimension ref="B1:V71"/>
  <sheetViews>
    <sheetView zoomScaleNormal="110" workbookViewId="0">
      <selection activeCell="D16" sqref="D16"/>
    </sheetView>
  </sheetViews>
  <sheetFormatPr baseColWidth="10" defaultColWidth="10.83203125" defaultRowHeight="25" customHeight="1"/>
  <cols>
    <col min="1" max="1" width="2.83203125" style="14" customWidth="1"/>
    <col min="2" max="2" width="33.83203125" style="2" bestFit="1" customWidth="1"/>
    <col min="3" max="3" width="17.1640625" style="2" customWidth="1"/>
    <col min="4" max="4" width="29.1640625" style="15" customWidth="1"/>
    <col min="5" max="5" width="50.83203125" style="14" customWidth="1"/>
    <col min="6" max="6" width="10.1640625" style="14" customWidth="1"/>
    <col min="7" max="7" width="36.5" style="32" bestFit="1" customWidth="1"/>
    <col min="8" max="8" width="26.83203125" style="32" customWidth="1"/>
    <col min="9" max="9" width="35.6640625" style="32" customWidth="1"/>
    <col min="10" max="10" width="255.83203125" style="14" bestFit="1" customWidth="1"/>
    <col min="11" max="22" width="2" style="14" customWidth="1"/>
    <col min="23" max="16384" width="10.83203125" style="14"/>
  </cols>
  <sheetData>
    <row r="1" spans="2:22" ht="35" customHeight="1">
      <c r="B1" s="31" t="s">
        <v>115</v>
      </c>
      <c r="C1" s="39"/>
      <c r="D1" s="39"/>
      <c r="E1" s="39"/>
      <c r="G1" s="40" t="s">
        <v>116</v>
      </c>
      <c r="H1" s="40"/>
      <c r="I1" s="40"/>
      <c r="L1" s="1"/>
      <c r="M1" s="1"/>
      <c r="N1" s="12" t="s">
        <v>4</v>
      </c>
      <c r="O1" s="12"/>
      <c r="P1" s="12"/>
      <c r="Q1" s="6" t="s">
        <v>100</v>
      </c>
      <c r="R1" s="6"/>
      <c r="S1" s="6"/>
      <c r="T1" s="6" t="s">
        <v>4</v>
      </c>
      <c r="U1" s="6" t="s">
        <v>4</v>
      </c>
      <c r="V1" s="1"/>
    </row>
    <row r="2" spans="2:22" ht="10" customHeight="1" thickBot="1">
      <c r="L2" s="1" t="s">
        <v>36</v>
      </c>
      <c r="M2" s="1" t="s">
        <v>16</v>
      </c>
      <c r="N2" s="5" t="s">
        <v>37</v>
      </c>
      <c r="O2" s="5"/>
      <c r="P2" s="5"/>
      <c r="Q2" s="1">
        <v>0</v>
      </c>
      <c r="R2" s="1"/>
      <c r="S2" s="1"/>
      <c r="T2" s="1" t="s">
        <v>39</v>
      </c>
      <c r="U2" s="1" t="s">
        <v>39</v>
      </c>
      <c r="V2" s="1"/>
    </row>
    <row r="3" spans="2:22" ht="25" customHeight="1" thickBot="1">
      <c r="B3" s="44" t="s">
        <v>0</v>
      </c>
      <c r="C3" s="45"/>
      <c r="D3" s="45"/>
      <c r="E3" s="46"/>
      <c r="F3"/>
      <c r="G3" s="41" t="s">
        <v>1</v>
      </c>
      <c r="H3" s="42"/>
      <c r="I3" s="43"/>
      <c r="L3" s="1"/>
      <c r="M3" s="1"/>
      <c r="N3" s="5" t="s">
        <v>40</v>
      </c>
      <c r="O3" s="5"/>
      <c r="P3" s="5"/>
      <c r="Q3" s="1">
        <v>1</v>
      </c>
      <c r="R3" s="1"/>
      <c r="S3" s="1"/>
      <c r="T3" s="1" t="s">
        <v>38</v>
      </c>
      <c r="U3" s="1" t="s">
        <v>42</v>
      </c>
      <c r="V3" s="1"/>
    </row>
    <row r="4" spans="2:22" s="2" customFormat="1" ht="25" customHeight="1">
      <c r="C4" s="2" t="s">
        <v>1</v>
      </c>
      <c r="D4" s="2" t="s">
        <v>2</v>
      </c>
      <c r="G4" s="33" t="s">
        <v>39</v>
      </c>
      <c r="H4" s="36" t="s">
        <v>103</v>
      </c>
      <c r="I4" s="36"/>
      <c r="L4" s="1"/>
      <c r="M4" s="1"/>
      <c r="N4" s="5" t="s">
        <v>43</v>
      </c>
      <c r="O4" s="5"/>
      <c r="P4" s="5"/>
      <c r="Q4" s="5">
        <v>2</v>
      </c>
      <c r="R4" s="1"/>
      <c r="S4" s="1"/>
      <c r="T4" s="1" t="s">
        <v>41</v>
      </c>
      <c r="U4" s="1" t="s">
        <v>44</v>
      </c>
      <c r="V4" s="1"/>
    </row>
    <row r="5" spans="2:22" ht="25" customHeight="1">
      <c r="B5" s="2" t="s">
        <v>3</v>
      </c>
      <c r="C5" s="17" t="s">
        <v>39</v>
      </c>
      <c r="D5" s="17" t="s">
        <v>39</v>
      </c>
      <c r="E5" s="16" t="s">
        <v>96</v>
      </c>
      <c r="F5" s="16"/>
      <c r="G5" s="34" t="s">
        <v>42</v>
      </c>
      <c r="H5" s="36" t="s">
        <v>105</v>
      </c>
      <c r="I5" s="36"/>
      <c r="L5" s="1"/>
      <c r="M5" s="1"/>
      <c r="N5" s="1" t="s">
        <v>4</v>
      </c>
      <c r="O5" s="1"/>
      <c r="P5" s="1"/>
      <c r="Q5" s="5"/>
      <c r="R5" s="1"/>
      <c r="S5" s="1"/>
      <c r="T5" s="1"/>
      <c r="U5" s="1" t="s">
        <v>45</v>
      </c>
      <c r="V5" s="1"/>
    </row>
    <row r="6" spans="2:22" ht="25" customHeight="1">
      <c r="B6" s="2" t="s">
        <v>6</v>
      </c>
      <c r="C6" s="17" t="s">
        <v>39</v>
      </c>
      <c r="D6" s="17" t="s">
        <v>39</v>
      </c>
      <c r="E6" s="16" t="s">
        <v>96</v>
      </c>
      <c r="F6" s="16"/>
      <c r="G6" s="34" t="s">
        <v>102</v>
      </c>
      <c r="H6" s="36" t="s">
        <v>104</v>
      </c>
      <c r="I6" s="36"/>
      <c r="L6" s="1" t="s">
        <v>36</v>
      </c>
      <c r="M6" s="1" t="s">
        <v>46</v>
      </c>
      <c r="N6" s="5" t="s">
        <v>47</v>
      </c>
      <c r="O6" s="5"/>
      <c r="P6" s="5"/>
      <c r="Q6" s="1"/>
      <c r="R6" s="1"/>
      <c r="S6" s="1"/>
      <c r="T6" s="1"/>
      <c r="U6" s="1" t="s">
        <v>48</v>
      </c>
      <c r="V6" s="1"/>
    </row>
    <row r="7" spans="2:22" ht="25" customHeight="1">
      <c r="B7" s="2" t="s">
        <v>7</v>
      </c>
      <c r="C7" s="17" t="s">
        <v>39</v>
      </c>
      <c r="D7" s="17" t="s">
        <v>39</v>
      </c>
      <c r="E7" s="7" t="s">
        <v>97</v>
      </c>
      <c r="L7" s="1"/>
      <c r="M7" s="1"/>
      <c r="N7" s="5" t="s">
        <v>49</v>
      </c>
      <c r="O7" s="5"/>
      <c r="P7" s="5"/>
      <c r="Q7" s="5"/>
      <c r="R7" s="1"/>
      <c r="S7" s="1"/>
      <c r="T7" s="1"/>
      <c r="U7" s="1"/>
      <c r="V7" s="1"/>
    </row>
    <row r="8" spans="2:22" ht="25" customHeight="1">
      <c r="B8" s="13" t="s">
        <v>9</v>
      </c>
      <c r="C8" s="17" t="s">
        <v>39</v>
      </c>
      <c r="D8" s="17" t="s">
        <v>39</v>
      </c>
      <c r="E8" s="18" t="s">
        <v>98</v>
      </c>
      <c r="F8" s="18"/>
      <c r="G8" s="41" t="s">
        <v>2</v>
      </c>
      <c r="H8" s="42"/>
      <c r="I8" s="43"/>
      <c r="L8" s="1"/>
      <c r="M8" s="1"/>
      <c r="N8" s="5" t="s">
        <v>50</v>
      </c>
      <c r="O8" s="5"/>
      <c r="P8" s="5"/>
      <c r="Q8" s="5"/>
      <c r="R8" s="1"/>
      <c r="S8" s="1"/>
      <c r="T8" s="1"/>
      <c r="U8" s="1"/>
      <c r="V8" s="1"/>
    </row>
    <row r="9" spans="2:22" ht="25" customHeight="1">
      <c r="B9" s="13" t="s">
        <v>11</v>
      </c>
      <c r="C9" s="17" t="s">
        <v>39</v>
      </c>
      <c r="D9" s="17" t="s">
        <v>39</v>
      </c>
      <c r="E9" s="18" t="s">
        <v>98</v>
      </c>
      <c r="F9" s="18"/>
      <c r="G9" s="33" t="s">
        <v>39</v>
      </c>
      <c r="H9" s="36" t="s">
        <v>103</v>
      </c>
      <c r="I9" s="36"/>
      <c r="L9" s="1"/>
      <c r="M9" s="1"/>
      <c r="N9" s="1" t="s">
        <v>4</v>
      </c>
      <c r="O9" s="1"/>
      <c r="P9" s="61" t="s">
        <v>99</v>
      </c>
      <c r="Q9" s="61"/>
      <c r="R9" s="1"/>
      <c r="S9" s="9" t="s">
        <v>1</v>
      </c>
      <c r="T9" s="9" t="s">
        <v>51</v>
      </c>
      <c r="U9" s="1"/>
      <c r="V9" s="1"/>
    </row>
    <row r="10" spans="2:22" ht="25" customHeight="1" thickBot="1">
      <c r="B10" s="7" t="s">
        <v>12</v>
      </c>
      <c r="C10" s="17" t="s">
        <v>39</v>
      </c>
      <c r="D10" s="17" t="s">
        <v>39</v>
      </c>
      <c r="E10" s="7" t="s">
        <v>97</v>
      </c>
      <c r="F10" s="2"/>
      <c r="G10" s="34" t="s">
        <v>42</v>
      </c>
      <c r="H10" s="36" t="s">
        <v>118</v>
      </c>
      <c r="I10" s="36"/>
      <c r="L10" s="1" t="s">
        <v>36</v>
      </c>
      <c r="M10" s="1" t="s">
        <v>52</v>
      </c>
      <c r="N10" s="5" t="s">
        <v>53</v>
      </c>
      <c r="O10" s="5"/>
      <c r="P10" s="5">
        <v>2</v>
      </c>
      <c r="Q10" s="1">
        <v>5</v>
      </c>
      <c r="R10" s="4" t="s">
        <v>3</v>
      </c>
      <c r="S10" s="4">
        <f>IF(C5="Correcte",2,IF(C5="Insuffisante",1,0))</f>
        <v>0</v>
      </c>
      <c r="T10" s="4">
        <f>IF(D5="Abouti",4,IF(D5="Construit",3,IF(D5="Partiel",2,IF(D5="Insuffisant",1,0))))</f>
        <v>0</v>
      </c>
      <c r="U10" s="4" t="s">
        <v>5</v>
      </c>
      <c r="V10" s="4"/>
    </row>
    <row r="11" spans="2:22" ht="25" customHeight="1" thickBot="1">
      <c r="B11" s="19" t="s">
        <v>13</v>
      </c>
      <c r="C11" s="20" t="str">
        <f>IF(S16&lt;19,"Insuffisant",IF(S16&gt;21,"Bon","Correcte"))</f>
        <v>Insuffisant</v>
      </c>
      <c r="D11" s="20" t="str">
        <f>IF(T16&lt;65,"Insuffisant",IF(T16&gt;85,"Très Bon",IF(T16&gt;79,"Bon","Correcte")))</f>
        <v>Insuffisant</v>
      </c>
      <c r="E11" s="21" t="str">
        <f>IF(U16&gt;120,"Félicitations",IF(U16&gt;99,"Portfolio Valide",IF(U16&gt;84,"Porfolio limite","Portfolio insuffisant")))</f>
        <v>Portfolio insuffisant</v>
      </c>
      <c r="F11"/>
      <c r="G11" s="34" t="s">
        <v>44</v>
      </c>
      <c r="H11" s="36" t="s">
        <v>109</v>
      </c>
      <c r="I11" s="36"/>
      <c r="L11" s="1"/>
      <c r="M11" s="1"/>
      <c r="N11" s="5" t="s">
        <v>54</v>
      </c>
      <c r="O11" s="5"/>
      <c r="P11" s="5">
        <v>2</v>
      </c>
      <c r="Q11" s="1">
        <v>5</v>
      </c>
      <c r="R11" s="4" t="s">
        <v>55</v>
      </c>
      <c r="S11" s="4">
        <f t="shared" ref="S11:S15" si="0">IF(C6="Correcte",2,IF(C6="Insuffisante",1,0))</f>
        <v>0</v>
      </c>
      <c r="T11" s="4">
        <f t="shared" ref="T11:T15" si="1">IF(D6="Abouti",4,IF(D6="Construit",3,IF(D6="Partiel",2,IF(D6="Insuffisant",1,0))))</f>
        <v>0</v>
      </c>
      <c r="U11" s="4" t="s">
        <v>5</v>
      </c>
      <c r="V11" s="4"/>
    </row>
    <row r="12" spans="2:22" ht="24" customHeight="1">
      <c r="C12" s="13"/>
      <c r="G12" s="34" t="s">
        <v>45</v>
      </c>
      <c r="H12" s="36" t="s">
        <v>106</v>
      </c>
      <c r="I12" s="36"/>
      <c r="L12" s="1"/>
      <c r="M12" s="1"/>
      <c r="N12" s="5" t="s">
        <v>56</v>
      </c>
      <c r="O12" s="5"/>
      <c r="P12" s="5">
        <v>1</v>
      </c>
      <c r="Q12" s="1">
        <v>1.5</v>
      </c>
      <c r="R12" s="4" t="s">
        <v>7</v>
      </c>
      <c r="S12" s="4">
        <f t="shared" si="0"/>
        <v>0</v>
      </c>
      <c r="T12" s="4">
        <f t="shared" si="1"/>
        <v>0</v>
      </c>
      <c r="U12" s="4" t="s">
        <v>8</v>
      </c>
      <c r="V12" s="1"/>
    </row>
    <row r="13" spans="2:22" ht="24" customHeight="1" thickBot="1">
      <c r="G13" s="34" t="s">
        <v>48</v>
      </c>
      <c r="H13" s="36" t="s">
        <v>107</v>
      </c>
      <c r="I13" s="36"/>
      <c r="L13" s="1"/>
      <c r="M13" s="1"/>
      <c r="N13" s="1" t="s">
        <v>4</v>
      </c>
      <c r="O13" s="1"/>
      <c r="P13" s="1">
        <v>3</v>
      </c>
      <c r="Q13" s="1">
        <v>7</v>
      </c>
      <c r="R13" s="4" t="s">
        <v>9</v>
      </c>
      <c r="S13" s="4">
        <f t="shared" si="0"/>
        <v>0</v>
      </c>
      <c r="T13" s="4">
        <f t="shared" si="1"/>
        <v>0</v>
      </c>
      <c r="U13" s="4" t="s">
        <v>10</v>
      </c>
      <c r="V13" s="4"/>
    </row>
    <row r="14" spans="2:22" ht="25" customHeight="1" thickBot="1">
      <c r="B14" s="44" t="s">
        <v>14</v>
      </c>
      <c r="C14" s="45"/>
      <c r="D14" s="45"/>
      <c r="E14" s="46"/>
      <c r="L14" s="1" t="s">
        <v>36</v>
      </c>
      <c r="M14" s="1" t="s">
        <v>57</v>
      </c>
      <c r="N14" s="5" t="s">
        <v>58</v>
      </c>
      <c r="O14" s="5"/>
      <c r="P14" s="5">
        <v>3</v>
      </c>
      <c r="Q14" s="1">
        <v>7</v>
      </c>
      <c r="R14" s="4" t="s">
        <v>11</v>
      </c>
      <c r="S14" s="4">
        <f t="shared" si="0"/>
        <v>0</v>
      </c>
      <c r="T14" s="4">
        <f t="shared" si="1"/>
        <v>0</v>
      </c>
      <c r="U14" s="4" t="s">
        <v>10</v>
      </c>
      <c r="V14" s="4"/>
    </row>
    <row r="15" spans="2:22" ht="25" customHeight="1">
      <c r="B15" s="58" t="s">
        <v>15</v>
      </c>
      <c r="C15" s="59"/>
      <c r="D15" s="59"/>
      <c r="E15" s="60"/>
      <c r="G15" s="35" t="s">
        <v>111</v>
      </c>
      <c r="H15" s="14" t="s">
        <v>110</v>
      </c>
      <c r="L15" s="1"/>
      <c r="M15" s="1"/>
      <c r="N15" s="5" t="s">
        <v>59</v>
      </c>
      <c r="O15" s="5"/>
      <c r="P15" s="5">
        <v>1</v>
      </c>
      <c r="Q15" s="1">
        <v>1.5</v>
      </c>
      <c r="R15" s="4" t="s">
        <v>60</v>
      </c>
      <c r="S15" s="4">
        <f t="shared" si="0"/>
        <v>0</v>
      </c>
      <c r="T15" s="4">
        <f t="shared" si="1"/>
        <v>0</v>
      </c>
      <c r="U15" s="4" t="s">
        <v>8</v>
      </c>
      <c r="V15" s="4"/>
    </row>
    <row r="16" spans="2:22" ht="25" customHeight="1">
      <c r="B16" s="37" t="s">
        <v>16</v>
      </c>
      <c r="C16" s="38"/>
      <c r="D16" s="22" t="s">
        <v>4</v>
      </c>
      <c r="E16" s="23"/>
      <c r="G16" s="35" t="s">
        <v>112</v>
      </c>
      <c r="H16" s="14" t="s">
        <v>113</v>
      </c>
      <c r="L16" s="1"/>
      <c r="M16" s="1"/>
      <c r="N16" s="5" t="s">
        <v>61</v>
      </c>
      <c r="O16" s="5"/>
      <c r="P16" s="5"/>
      <c r="Q16" s="1"/>
      <c r="R16" s="8" t="s">
        <v>13</v>
      </c>
      <c r="S16" s="8">
        <f>S10*P10+S11*P11+S12*P12+S13*P13+S14*P14+S15*P15</f>
        <v>0</v>
      </c>
      <c r="T16" s="8">
        <f>T10*Q10+T11*Q11+T12*Q12+T13*Q13+T14*Q14+T15*Q15</f>
        <v>0</v>
      </c>
      <c r="U16" s="1">
        <f>S16+T16</f>
        <v>0</v>
      </c>
      <c r="V16" s="1"/>
    </row>
    <row r="17" spans="2:22" ht="25" customHeight="1">
      <c r="B17" s="37" t="s">
        <v>17</v>
      </c>
      <c r="C17" s="38"/>
      <c r="D17" s="64"/>
      <c r="E17" s="24"/>
      <c r="G17" s="35" t="s">
        <v>11</v>
      </c>
      <c r="H17" s="14" t="s">
        <v>114</v>
      </c>
      <c r="L17" s="1"/>
      <c r="M17" s="1"/>
      <c r="N17" s="1" t="s">
        <v>4</v>
      </c>
      <c r="O17" s="1"/>
      <c r="P17" s="1"/>
      <c r="Q17" s="1"/>
      <c r="R17" s="4"/>
      <c r="S17" s="4" t="s">
        <v>101</v>
      </c>
      <c r="T17" s="10" t="s">
        <v>108</v>
      </c>
      <c r="U17" s="11">
        <v>132</v>
      </c>
      <c r="V17" s="1"/>
    </row>
    <row r="18" spans="2:22" ht="25" customHeight="1">
      <c r="B18" s="54" t="s">
        <v>18</v>
      </c>
      <c r="C18" s="55"/>
      <c r="D18" s="25" t="s">
        <v>4</v>
      </c>
      <c r="E18" s="26"/>
      <c r="L18" s="1" t="s">
        <v>62</v>
      </c>
      <c r="M18" s="1"/>
      <c r="N18" s="5" t="s">
        <v>63</v>
      </c>
      <c r="O18" s="5"/>
      <c r="P18" s="5"/>
      <c r="Q18" s="1"/>
      <c r="R18" s="1"/>
      <c r="S18" s="1"/>
      <c r="T18" s="1"/>
      <c r="U18" s="1"/>
      <c r="V18" s="1"/>
    </row>
    <row r="19" spans="2:22" ht="25" customHeight="1">
      <c r="B19" s="54" t="s">
        <v>19</v>
      </c>
      <c r="C19" s="55"/>
      <c r="D19" s="25" t="s">
        <v>4</v>
      </c>
      <c r="E19" s="26"/>
      <c r="L19" s="1"/>
      <c r="M19" s="1"/>
      <c r="N19" s="5" t="s">
        <v>64</v>
      </c>
      <c r="O19" s="5"/>
      <c r="P19" s="5"/>
      <c r="Q19" s="5"/>
      <c r="R19" s="1"/>
      <c r="S19" s="1"/>
      <c r="T19" s="1"/>
      <c r="U19" s="1"/>
      <c r="V19" s="1"/>
    </row>
    <row r="20" spans="2:22" ht="25" customHeight="1">
      <c r="B20" s="54" t="s">
        <v>20</v>
      </c>
      <c r="C20" s="55"/>
      <c r="D20" s="25" t="s">
        <v>4</v>
      </c>
      <c r="E20" s="26" t="s">
        <v>21</v>
      </c>
      <c r="I20" s="14"/>
      <c r="L20" s="1"/>
      <c r="M20" s="1"/>
      <c r="N20" s="5" t="s">
        <v>65</v>
      </c>
      <c r="O20" s="5"/>
      <c r="P20" s="5"/>
      <c r="Q20" s="5"/>
      <c r="R20" s="1"/>
      <c r="S20" s="1"/>
      <c r="T20" s="1"/>
      <c r="U20" s="1"/>
      <c r="V20" s="1"/>
    </row>
    <row r="21" spans="2:22" ht="25" customHeight="1">
      <c r="B21" s="37" t="s">
        <v>22</v>
      </c>
      <c r="C21" s="38"/>
      <c r="D21" s="25" t="s">
        <v>4</v>
      </c>
      <c r="E21" s="26"/>
      <c r="I21" s="14"/>
      <c r="L21" s="1"/>
      <c r="M21" s="1"/>
      <c r="N21" s="1" t="s">
        <v>4</v>
      </c>
      <c r="O21" s="1"/>
      <c r="P21" s="1"/>
      <c r="Q21" s="5"/>
      <c r="R21" s="1"/>
      <c r="S21" s="1"/>
      <c r="T21" s="1"/>
      <c r="U21" s="1"/>
      <c r="V21" s="1"/>
    </row>
    <row r="22" spans="2:22" ht="25" customHeight="1" thickBot="1">
      <c r="B22" s="65" t="s">
        <v>23</v>
      </c>
      <c r="C22" s="66"/>
      <c r="D22" s="27" t="s">
        <v>4</v>
      </c>
      <c r="E22" s="28"/>
      <c r="I22" s="14"/>
      <c r="L22" s="1" t="s">
        <v>66</v>
      </c>
      <c r="M22" s="1"/>
      <c r="N22" s="5" t="s">
        <v>67</v>
      </c>
      <c r="O22" s="5"/>
      <c r="P22" s="5"/>
      <c r="Q22" s="1"/>
      <c r="R22" s="1"/>
      <c r="S22" s="1"/>
      <c r="T22" s="1"/>
      <c r="U22" s="1"/>
      <c r="V22" s="1"/>
    </row>
    <row r="23" spans="2:22" ht="25" customHeight="1">
      <c r="B23" s="58" t="s">
        <v>24</v>
      </c>
      <c r="C23" s="59"/>
      <c r="D23" s="59"/>
      <c r="E23" s="60"/>
      <c r="I23" s="14"/>
      <c r="L23" s="1"/>
      <c r="M23" s="1"/>
      <c r="N23" s="5" t="s">
        <v>68</v>
      </c>
      <c r="O23" s="5"/>
      <c r="P23" s="5"/>
      <c r="Q23" s="5"/>
      <c r="R23" s="1"/>
      <c r="S23" s="1"/>
      <c r="T23" s="1"/>
      <c r="U23" s="1"/>
      <c r="V23" s="1"/>
    </row>
    <row r="24" spans="2:22" ht="25" customHeight="1">
      <c r="B24" s="54" t="s">
        <v>25</v>
      </c>
      <c r="C24" s="55"/>
      <c r="D24" s="25" t="s">
        <v>4</v>
      </c>
      <c r="E24" s="26"/>
      <c r="I24" s="14"/>
      <c r="L24" s="1"/>
      <c r="M24" s="1"/>
      <c r="N24" s="5" t="s">
        <v>69</v>
      </c>
      <c r="O24" s="5"/>
      <c r="P24" s="5"/>
      <c r="Q24" s="5"/>
      <c r="R24" s="1"/>
      <c r="S24" s="1"/>
      <c r="T24" s="1"/>
      <c r="U24" s="1"/>
      <c r="V24" s="1"/>
    </row>
    <row r="25" spans="2:22" ht="25" customHeight="1" thickBot="1">
      <c r="B25" s="56" t="s">
        <v>26</v>
      </c>
      <c r="C25" s="57"/>
      <c r="D25" s="27" t="s">
        <v>4</v>
      </c>
      <c r="E25" s="28"/>
      <c r="I25" s="14"/>
      <c r="L25" s="1"/>
      <c r="M25" s="1"/>
      <c r="N25" s="1" t="s">
        <v>4</v>
      </c>
      <c r="O25" s="1"/>
      <c r="P25" s="1"/>
      <c r="Q25" s="1"/>
      <c r="R25" s="1"/>
      <c r="S25" s="1"/>
      <c r="T25" s="1"/>
      <c r="U25" s="1"/>
      <c r="V25" s="1"/>
    </row>
    <row r="26" spans="2:22" ht="25" customHeight="1">
      <c r="B26" s="58" t="s">
        <v>27</v>
      </c>
      <c r="C26" s="59"/>
      <c r="D26" s="59"/>
      <c r="E26" s="60"/>
      <c r="I26" s="14"/>
      <c r="L26" s="1" t="s">
        <v>70</v>
      </c>
      <c r="M26" s="1" t="s">
        <v>25</v>
      </c>
      <c r="N26" s="5" t="s">
        <v>71</v>
      </c>
      <c r="O26" s="5"/>
      <c r="P26" s="5"/>
      <c r="Q26" s="5"/>
      <c r="R26" s="1"/>
      <c r="S26" s="1"/>
      <c r="T26" s="1"/>
      <c r="U26" s="1"/>
      <c r="V26" s="1"/>
    </row>
    <row r="27" spans="2:22" ht="25" customHeight="1" thickBot="1">
      <c r="B27" s="62" t="s">
        <v>28</v>
      </c>
      <c r="C27" s="63"/>
      <c r="D27" s="27" t="s">
        <v>4</v>
      </c>
      <c r="E27" s="28"/>
      <c r="I27" s="14"/>
      <c r="L27" s="1"/>
      <c r="M27" s="1"/>
      <c r="N27" s="5" t="s">
        <v>72</v>
      </c>
      <c r="O27" s="5"/>
      <c r="P27" s="5"/>
      <c r="Q27" s="5"/>
      <c r="R27" s="1"/>
      <c r="S27" s="1"/>
      <c r="T27" s="1"/>
      <c r="U27" s="1"/>
      <c r="V27" s="1"/>
    </row>
    <row r="28" spans="2:22" ht="25" customHeight="1">
      <c r="B28" s="58" t="s">
        <v>29</v>
      </c>
      <c r="C28" s="59"/>
      <c r="D28" s="59"/>
      <c r="E28" s="60"/>
      <c r="I28" s="14"/>
      <c r="L28" s="1"/>
      <c r="M28" s="1"/>
      <c r="N28" s="5" t="s">
        <v>73</v>
      </c>
      <c r="O28" s="5"/>
      <c r="P28" s="5"/>
      <c r="Q28" s="5"/>
      <c r="R28" s="1"/>
      <c r="S28" s="1"/>
      <c r="T28" s="1"/>
      <c r="U28" s="1"/>
      <c r="V28" s="1"/>
    </row>
    <row r="29" spans="2:22" ht="25" customHeight="1">
      <c r="B29" s="54" t="s">
        <v>30</v>
      </c>
      <c r="C29" s="55"/>
      <c r="D29" s="29" t="s">
        <v>4</v>
      </c>
      <c r="E29" s="26"/>
      <c r="I29" s="14"/>
      <c r="L29" s="1"/>
      <c r="M29" s="1"/>
      <c r="N29" s="1" t="s">
        <v>4</v>
      </c>
      <c r="O29" s="1"/>
      <c r="P29" s="1"/>
      <c r="Q29" s="1"/>
      <c r="R29" s="1"/>
      <c r="S29" s="1"/>
      <c r="T29" s="1"/>
      <c r="U29" s="1"/>
      <c r="V29" s="1"/>
    </row>
    <row r="30" spans="2:22" ht="25" customHeight="1" thickBot="1">
      <c r="B30" s="56" t="s">
        <v>31</v>
      </c>
      <c r="C30" s="57"/>
      <c r="D30" s="30" t="s">
        <v>4</v>
      </c>
      <c r="E30" s="28"/>
      <c r="I30" s="14"/>
      <c r="L30" s="1" t="s">
        <v>70</v>
      </c>
      <c r="M30" s="1" t="s">
        <v>26</v>
      </c>
      <c r="N30" s="5" t="s">
        <v>74</v>
      </c>
      <c r="O30" s="5"/>
      <c r="P30" s="5"/>
      <c r="Q30" s="5"/>
      <c r="R30" s="1"/>
      <c r="S30" s="1"/>
      <c r="T30" s="1"/>
      <c r="U30" s="1"/>
      <c r="V30" s="1"/>
    </row>
    <row r="31" spans="2:22" ht="25" customHeight="1">
      <c r="B31" s="58" t="s">
        <v>32</v>
      </c>
      <c r="C31" s="59"/>
      <c r="D31" s="59"/>
      <c r="E31" s="60"/>
      <c r="I31" s="14"/>
      <c r="L31" s="1"/>
      <c r="M31" s="1"/>
      <c r="N31" s="5" t="s">
        <v>75</v>
      </c>
      <c r="O31" s="5"/>
      <c r="P31" s="5"/>
      <c r="Q31" s="5"/>
      <c r="R31" s="1"/>
      <c r="S31" s="1"/>
      <c r="T31" s="1"/>
      <c r="U31" s="1"/>
      <c r="V31" s="1"/>
    </row>
    <row r="32" spans="2:22" ht="25" customHeight="1">
      <c r="B32" s="54" t="s">
        <v>33</v>
      </c>
      <c r="C32" s="55"/>
      <c r="D32" s="29" t="s">
        <v>4</v>
      </c>
      <c r="E32" s="26"/>
      <c r="I32" s="14"/>
      <c r="L32" s="1"/>
      <c r="M32" s="1"/>
      <c r="N32" s="5" t="s">
        <v>76</v>
      </c>
      <c r="O32" s="5"/>
      <c r="P32" s="5"/>
      <c r="Q32" s="5"/>
      <c r="R32" s="1"/>
      <c r="S32" s="1"/>
      <c r="T32" s="1"/>
      <c r="U32" s="1"/>
      <c r="V32" s="1"/>
    </row>
    <row r="33" spans="2:22" ht="25" customHeight="1" thickBot="1">
      <c r="B33" s="56" t="s">
        <v>34</v>
      </c>
      <c r="C33" s="57"/>
      <c r="D33" s="30" t="s">
        <v>4</v>
      </c>
      <c r="E33" s="28"/>
      <c r="I33" s="14"/>
      <c r="L33" s="1"/>
      <c r="M33" s="1"/>
      <c r="N33" s="1" t="s">
        <v>4</v>
      </c>
      <c r="O33" s="1"/>
      <c r="P33" s="1"/>
      <c r="Q33" s="1"/>
      <c r="R33" s="1"/>
      <c r="S33" s="1"/>
      <c r="T33" s="1"/>
      <c r="U33" s="1"/>
      <c r="V33" s="1"/>
    </row>
    <row r="34" spans="2:22" ht="25" customHeight="1">
      <c r="B34" s="47" t="s">
        <v>35</v>
      </c>
      <c r="C34" s="47"/>
      <c r="D34" s="48"/>
      <c r="E34" s="49"/>
      <c r="I34" s="14"/>
      <c r="L34" s="1" t="s">
        <v>77</v>
      </c>
      <c r="M34" s="1"/>
      <c r="N34" s="5" t="s">
        <v>78</v>
      </c>
      <c r="O34" s="5"/>
      <c r="P34" s="5"/>
      <c r="Q34" s="5"/>
      <c r="R34" s="1"/>
      <c r="S34" s="1"/>
      <c r="T34" s="1"/>
      <c r="U34" s="1"/>
      <c r="V34" s="1"/>
    </row>
    <row r="35" spans="2:22" ht="25" customHeight="1">
      <c r="B35" s="3"/>
      <c r="C35" s="3"/>
      <c r="D35" s="50"/>
      <c r="E35" s="51"/>
      <c r="I35" s="14"/>
      <c r="L35" s="1"/>
      <c r="M35" s="1"/>
      <c r="N35" s="5" t="s">
        <v>79</v>
      </c>
      <c r="O35" s="5"/>
      <c r="P35" s="5"/>
      <c r="Q35" s="5"/>
      <c r="R35" s="1"/>
      <c r="S35" s="1"/>
      <c r="T35" s="1"/>
      <c r="U35" s="1"/>
      <c r="V35" s="1"/>
    </row>
    <row r="36" spans="2:22" ht="25" customHeight="1">
      <c r="B36" s="3"/>
      <c r="C36" s="3"/>
      <c r="D36" s="50"/>
      <c r="E36" s="51"/>
      <c r="I36" s="14"/>
      <c r="L36" s="1"/>
      <c r="M36" s="1"/>
      <c r="N36" s="5" t="s">
        <v>80</v>
      </c>
      <c r="O36" s="5"/>
      <c r="P36" s="5"/>
      <c r="Q36" s="5"/>
      <c r="R36" s="1"/>
      <c r="S36" s="1"/>
      <c r="T36" s="1"/>
      <c r="U36" s="1"/>
      <c r="V36" s="1"/>
    </row>
    <row r="37" spans="2:22" ht="25" customHeight="1">
      <c r="B37" s="3"/>
      <c r="C37" s="3"/>
      <c r="D37" s="50"/>
      <c r="E37" s="51"/>
      <c r="I37" s="14"/>
      <c r="L37" s="1"/>
      <c r="M37" s="1"/>
      <c r="N37" s="1" t="s">
        <v>4</v>
      </c>
      <c r="O37" s="1"/>
      <c r="P37" s="1"/>
      <c r="Q37" s="1"/>
      <c r="R37" s="1"/>
      <c r="S37" s="1"/>
      <c r="T37" s="1"/>
      <c r="U37" s="1"/>
      <c r="V37" s="1"/>
    </row>
    <row r="38" spans="2:22" ht="25" customHeight="1">
      <c r="B38" s="3"/>
      <c r="C38" s="3"/>
      <c r="D38" s="50"/>
      <c r="E38" s="51"/>
      <c r="I38" s="14"/>
      <c r="L38" s="1" t="s">
        <v>81</v>
      </c>
      <c r="M38" s="1" t="s">
        <v>30</v>
      </c>
      <c r="N38" s="5" t="s">
        <v>82</v>
      </c>
      <c r="O38" s="5"/>
      <c r="P38" s="5"/>
      <c r="Q38" s="5"/>
      <c r="R38" s="1"/>
      <c r="S38" s="1"/>
      <c r="T38" s="1"/>
      <c r="U38" s="1"/>
      <c r="V38" s="1"/>
    </row>
    <row r="39" spans="2:22" ht="25" customHeight="1" thickBot="1">
      <c r="D39" s="52"/>
      <c r="E39" s="53"/>
      <c r="I39" s="14"/>
      <c r="L39" s="1"/>
      <c r="M39" s="1"/>
      <c r="N39" s="5" t="s">
        <v>83</v>
      </c>
      <c r="O39" s="5"/>
      <c r="P39" s="5"/>
      <c r="Q39" s="5"/>
      <c r="R39" s="1"/>
      <c r="S39" s="1"/>
      <c r="T39" s="1"/>
      <c r="U39" s="1"/>
      <c r="V39" s="1"/>
    </row>
    <row r="40" spans="2:22" ht="25" customHeight="1">
      <c r="I40" s="14"/>
      <c r="L40" s="1"/>
      <c r="M40" s="1"/>
      <c r="N40" s="5" t="s">
        <v>84</v>
      </c>
      <c r="O40" s="5"/>
      <c r="P40" s="5"/>
      <c r="Q40" s="5"/>
      <c r="R40" s="1"/>
      <c r="S40" s="1"/>
      <c r="T40" s="1"/>
      <c r="U40" s="1"/>
      <c r="V40" s="1"/>
    </row>
    <row r="41" spans="2:22" ht="25" customHeight="1">
      <c r="I41" s="14"/>
      <c r="L41" s="1"/>
      <c r="M41" s="1"/>
      <c r="N41" s="1" t="s">
        <v>4</v>
      </c>
      <c r="O41" s="1"/>
      <c r="P41" s="1"/>
      <c r="Q41" s="1"/>
      <c r="R41" s="1"/>
      <c r="S41" s="1"/>
      <c r="T41" s="1"/>
      <c r="U41" s="1"/>
      <c r="V41" s="1"/>
    </row>
    <row r="42" spans="2:22" ht="25" customHeight="1">
      <c r="I42" s="14"/>
      <c r="L42" s="1" t="s">
        <v>81</v>
      </c>
      <c r="M42" s="1" t="s">
        <v>31</v>
      </c>
      <c r="N42" s="5" t="s">
        <v>85</v>
      </c>
      <c r="O42" s="5"/>
      <c r="P42" s="5"/>
      <c r="Q42" s="5"/>
      <c r="R42" s="1"/>
      <c r="S42" s="1"/>
      <c r="T42" s="1"/>
      <c r="U42" s="1"/>
      <c r="V42" s="1"/>
    </row>
    <row r="43" spans="2:22" ht="25" customHeight="1">
      <c r="I43" s="14"/>
      <c r="L43" s="1"/>
      <c r="M43" s="1"/>
      <c r="N43" s="5" t="s">
        <v>86</v>
      </c>
      <c r="O43" s="5"/>
      <c r="P43" s="5"/>
      <c r="Q43" s="5"/>
      <c r="R43" s="1"/>
      <c r="S43" s="1"/>
      <c r="T43" s="1"/>
      <c r="U43" s="1"/>
      <c r="V43" s="1"/>
    </row>
    <row r="44" spans="2:22" ht="25" customHeight="1">
      <c r="I44" s="14"/>
      <c r="L44" s="1"/>
      <c r="M44" s="1"/>
      <c r="N44" s="5" t="s">
        <v>87</v>
      </c>
      <c r="O44" s="5"/>
      <c r="P44" s="5"/>
      <c r="Q44" s="5"/>
      <c r="R44" s="1"/>
      <c r="S44" s="1"/>
      <c r="T44" s="1"/>
      <c r="U44" s="1"/>
      <c r="V44" s="1"/>
    </row>
    <row r="45" spans="2:22" ht="25" customHeight="1">
      <c r="B45"/>
      <c r="C45"/>
      <c r="D45"/>
      <c r="E45"/>
      <c r="F45"/>
      <c r="I45" s="14"/>
      <c r="L45" s="1"/>
      <c r="M45" s="1"/>
      <c r="N45" s="1" t="s">
        <v>4</v>
      </c>
      <c r="O45" s="1"/>
      <c r="P45" s="1"/>
      <c r="Q45" s="1"/>
      <c r="R45" s="1"/>
      <c r="S45" s="1"/>
      <c r="T45" s="1"/>
      <c r="U45" s="1"/>
      <c r="V45" s="1"/>
    </row>
    <row r="46" spans="2:22" ht="25" customHeight="1">
      <c r="B46"/>
      <c r="C46"/>
      <c r="D46"/>
      <c r="E46"/>
      <c r="F46"/>
      <c r="I46" s="14"/>
      <c r="L46" s="1" t="s">
        <v>88</v>
      </c>
      <c r="M46" s="1" t="s">
        <v>33</v>
      </c>
      <c r="N46" s="5" t="s">
        <v>89</v>
      </c>
      <c r="O46" s="5"/>
      <c r="P46" s="5"/>
      <c r="Q46" s="5"/>
      <c r="R46" s="1"/>
      <c r="S46" s="1"/>
      <c r="T46" s="1"/>
      <c r="U46" s="1"/>
      <c r="V46" s="1"/>
    </row>
    <row r="47" spans="2:22" ht="25" customHeight="1">
      <c r="B47"/>
      <c r="C47"/>
      <c r="D47"/>
      <c r="E47"/>
      <c r="F47"/>
      <c r="I47" s="14"/>
      <c r="L47" s="1"/>
      <c r="M47" s="1"/>
      <c r="N47" s="5" t="s">
        <v>90</v>
      </c>
      <c r="O47" s="5"/>
      <c r="P47" s="5"/>
      <c r="Q47" s="5"/>
      <c r="R47" s="1"/>
      <c r="S47" s="1"/>
      <c r="T47" s="1"/>
      <c r="U47" s="1"/>
      <c r="V47" s="1"/>
    </row>
    <row r="48" spans="2:22" ht="25" customHeight="1">
      <c r="C48" s="7"/>
      <c r="I48" s="14"/>
      <c r="L48" s="1"/>
      <c r="M48" s="1"/>
      <c r="N48" s="5" t="s">
        <v>91</v>
      </c>
      <c r="O48" s="5"/>
      <c r="P48" s="5"/>
      <c r="Q48" s="5"/>
      <c r="R48" s="1"/>
      <c r="S48" s="1"/>
      <c r="T48" s="1"/>
      <c r="U48" s="1"/>
      <c r="V48" s="1"/>
    </row>
    <row r="49" spans="3:22" ht="25" customHeight="1">
      <c r="C49" s="7"/>
      <c r="I49" s="14"/>
      <c r="L49" s="1"/>
      <c r="M49" s="1"/>
      <c r="N49" s="1" t="s">
        <v>4</v>
      </c>
      <c r="O49" s="1"/>
      <c r="P49" s="1"/>
      <c r="Q49" s="1"/>
      <c r="R49" s="1"/>
      <c r="S49" s="1"/>
      <c r="T49" s="1"/>
      <c r="U49" s="1"/>
      <c r="V49" s="1"/>
    </row>
    <row r="50" spans="3:22" ht="25" customHeight="1">
      <c r="I50" s="14"/>
      <c r="L50" s="1" t="s">
        <v>88</v>
      </c>
      <c r="M50" s="1" t="s">
        <v>92</v>
      </c>
      <c r="N50" s="5" t="s">
        <v>93</v>
      </c>
      <c r="O50" s="5"/>
      <c r="P50" s="5"/>
      <c r="Q50" s="5"/>
      <c r="R50" s="1"/>
      <c r="S50" s="1"/>
      <c r="T50" s="1"/>
      <c r="U50" s="1"/>
      <c r="V50" s="1"/>
    </row>
    <row r="51" spans="3:22" ht="25" customHeight="1">
      <c r="I51" s="14"/>
      <c r="L51" s="1"/>
      <c r="M51" s="1"/>
      <c r="N51" s="5" t="s">
        <v>94</v>
      </c>
      <c r="O51" s="5"/>
      <c r="P51" s="5"/>
      <c r="Q51" s="5"/>
      <c r="R51" s="1"/>
      <c r="S51" s="1"/>
      <c r="T51" s="1"/>
      <c r="U51" s="1"/>
      <c r="V51" s="1"/>
    </row>
    <row r="52" spans="3:22" ht="25" customHeight="1">
      <c r="I52" s="14"/>
      <c r="L52" s="1"/>
      <c r="M52" s="1"/>
      <c r="N52" s="5" t="s">
        <v>95</v>
      </c>
      <c r="O52" s="5"/>
      <c r="P52" s="5"/>
      <c r="Q52" s="5"/>
      <c r="R52" s="1"/>
      <c r="S52" s="1"/>
      <c r="T52" s="1"/>
      <c r="U52" s="1"/>
      <c r="V52" s="1"/>
    </row>
    <row r="53" spans="3:22" ht="25" customHeight="1">
      <c r="I53" s="14"/>
      <c r="L53" s="1"/>
      <c r="M53" s="1"/>
      <c r="N53" s="1"/>
      <c r="O53" s="1"/>
      <c r="P53" s="1"/>
      <c r="Q53" s="1"/>
      <c r="R53" s="1"/>
      <c r="S53" s="1"/>
      <c r="T53" s="1"/>
      <c r="U53" s="1"/>
      <c r="V53" s="1"/>
    </row>
    <row r="54" spans="3:22" ht="25" customHeight="1">
      <c r="I54" s="14"/>
      <c r="L54" s="1"/>
      <c r="M54" s="1"/>
      <c r="N54" s="1"/>
      <c r="O54" s="1"/>
      <c r="P54" s="1"/>
      <c r="Q54" s="1"/>
      <c r="R54" s="1"/>
      <c r="S54" s="1"/>
      <c r="T54" s="1"/>
      <c r="U54" s="1"/>
      <c r="V54" s="1"/>
    </row>
    <row r="55" spans="3:22" ht="25" customHeight="1">
      <c r="I55" s="14"/>
      <c r="L55" s="1"/>
      <c r="M55" s="1"/>
      <c r="N55" s="1"/>
      <c r="O55" s="1"/>
      <c r="P55" s="1"/>
      <c r="Q55" s="1"/>
      <c r="R55" s="1"/>
      <c r="S55" s="1"/>
      <c r="T55" s="1"/>
      <c r="U55" s="1"/>
      <c r="V55" s="1"/>
    </row>
    <row r="56" spans="3:22" ht="25" customHeight="1">
      <c r="I56" s="14"/>
    </row>
    <row r="57" spans="3:22" ht="25" customHeight="1">
      <c r="I57" s="14"/>
    </row>
    <row r="58" spans="3:22" ht="25" customHeight="1">
      <c r="I58" s="14"/>
    </row>
    <row r="59" spans="3:22" ht="25" customHeight="1">
      <c r="I59" s="14"/>
    </row>
    <row r="60" spans="3:22" ht="25" customHeight="1">
      <c r="I60" s="14"/>
    </row>
    <row r="61" spans="3:22" ht="25" customHeight="1">
      <c r="I61" s="14"/>
    </row>
    <row r="62" spans="3:22" ht="25" customHeight="1">
      <c r="I62" s="14"/>
    </row>
    <row r="63" spans="3:22" ht="25" customHeight="1">
      <c r="I63" s="14"/>
    </row>
    <row r="64" spans="3:22" ht="25" customHeight="1">
      <c r="I64" s="14"/>
    </row>
    <row r="65" spans="9:9" ht="25" customHeight="1">
      <c r="I65" s="14"/>
    </row>
    <row r="66" spans="9:9" ht="25" customHeight="1">
      <c r="I66" s="14"/>
    </row>
    <row r="67" spans="9:9" ht="25" customHeight="1">
      <c r="I67" s="14"/>
    </row>
    <row r="68" spans="9:9" ht="25" customHeight="1">
      <c r="I68" s="14"/>
    </row>
    <row r="69" spans="9:9" ht="25" customHeight="1">
      <c r="I69" s="14"/>
    </row>
    <row r="70" spans="9:9" ht="25" customHeight="1">
      <c r="I70" s="14"/>
    </row>
    <row r="71" spans="9:9" ht="25" customHeight="1">
      <c r="I71" s="14"/>
    </row>
  </sheetData>
  <sheetProtection algorithmName="SHA-512" hashValue="+q7xQtPdVyOeRLGkhStYU7YTaSw93P0MuA8RKrFCVrICVUpTfTFYp81o99Hzmh9530kvAQFYTYQdBlJADcpIXQ==" saltValue="90SwgJjLRrOH7x10oZKArw==" spinCount="100000" sheet="1" objects="1" scenarios="1" formatCells="0" formatColumns="0" formatRows="0" selectLockedCells="1"/>
  <mergeCells count="36">
    <mergeCell ref="B30:C30"/>
    <mergeCell ref="B31:E31"/>
    <mergeCell ref="B32:C32"/>
    <mergeCell ref="B33:C33"/>
    <mergeCell ref="B34:C34"/>
    <mergeCell ref="D34:E39"/>
    <mergeCell ref="B29:C29"/>
    <mergeCell ref="B18:C18"/>
    <mergeCell ref="B19:C19"/>
    <mergeCell ref="B20:C20"/>
    <mergeCell ref="B21:C21"/>
    <mergeCell ref="B22:C22"/>
    <mergeCell ref="B23:E23"/>
    <mergeCell ref="B24:C24"/>
    <mergeCell ref="B25:C25"/>
    <mergeCell ref="B26:E26"/>
    <mergeCell ref="B27:C27"/>
    <mergeCell ref="B28:E28"/>
    <mergeCell ref="B17:D17"/>
    <mergeCell ref="H6:I6"/>
    <mergeCell ref="G8:I8"/>
    <mergeCell ref="H9:I9"/>
    <mergeCell ref="P9:Q9"/>
    <mergeCell ref="H10:I10"/>
    <mergeCell ref="H11:I11"/>
    <mergeCell ref="H12:I12"/>
    <mergeCell ref="H13:I13"/>
    <mergeCell ref="B14:E14"/>
    <mergeCell ref="B15:E15"/>
    <mergeCell ref="B16:C16"/>
    <mergeCell ref="H5:I5"/>
    <mergeCell ref="C1:E1"/>
    <mergeCell ref="G1:I1"/>
    <mergeCell ref="B3:E3"/>
    <mergeCell ref="G3:I3"/>
    <mergeCell ref="H4:I4"/>
  </mergeCells>
  <conditionalFormatting sqref="B15:E33">
    <cfRule type="containsText" dxfId="25" priority="10" stopIfTrue="1" operator="containsText" text=" P ">
      <formula>NOT(ISERROR(SEARCH(" P ",B15)))</formula>
    </cfRule>
    <cfRule type="containsText" dxfId="24" priority="11" stopIfTrue="1" operator="containsText" text=" A ">
      <formula>NOT(ISERROR(SEARCH(" A ",B15)))</formula>
    </cfRule>
    <cfRule type="containsText" dxfId="23" priority="12" stopIfTrue="1" operator="containsText" text=" I ">
      <formula>NOT(ISERROR(SEARCH(" I ",B15)))</formula>
    </cfRule>
    <cfRule type="containsText" dxfId="22" priority="13" stopIfTrue="1" operator="containsText" text="Evaluation">
      <formula>NOT(ISERROR(SEARCH("Evaluation",B15)))</formula>
    </cfRule>
  </conditionalFormatting>
  <conditionalFormatting sqref="C5:D10">
    <cfRule type="containsText" dxfId="21" priority="9" operator="containsText" text="Evaluation">
      <formula>NOT(ISERROR(SEARCH("Evaluation",C5)))</formula>
    </cfRule>
  </conditionalFormatting>
  <conditionalFormatting sqref="C11:D11">
    <cfRule type="containsText" dxfId="20" priority="6" operator="containsText" text="Bon">
      <formula>NOT(ISERROR(SEARCH("Bon",C11)))</formula>
    </cfRule>
    <cfRule type="containsText" dxfId="19" priority="7" operator="containsText" text="Correct">
      <formula>NOT(ISERROR(SEARCH("Correct",C11)))</formula>
    </cfRule>
    <cfRule type="containsText" dxfId="18" priority="8" operator="containsText" text="Insuffisant">
      <formula>NOT(ISERROR(SEARCH("Insuffisant",C11)))</formula>
    </cfRule>
  </conditionalFormatting>
  <conditionalFormatting sqref="E11">
    <cfRule type="containsText" dxfId="17" priority="2" operator="containsText" text="Insuffisant">
      <formula>NOT(ISERROR(SEARCH("Insuffisant",E11)))</formula>
    </cfRule>
    <cfRule type="containsText" dxfId="16" priority="3" operator="containsText" text="limite">
      <formula>NOT(ISERROR(SEARCH("limite",E11)))</formula>
    </cfRule>
    <cfRule type="containsText" dxfId="15" priority="4" operator="containsText" text="Valide">
      <formula>NOT(ISERROR(SEARCH("Valide",E11)))</formula>
    </cfRule>
    <cfRule type="containsText" dxfId="14" priority="5" stopIfTrue="1" operator="containsText" text="Félicitations">
      <formula>NOT(ISERROR(SEARCH("Félicitations",E11)))</formula>
    </cfRule>
  </conditionalFormatting>
  <conditionalFormatting sqref="S10:T15">
    <cfRule type="containsText" dxfId="13" priority="1" operator="containsText" text="Evaluation">
      <formula>NOT(ISERROR(SEARCH("Evaluation",S10)))</formula>
    </cfRule>
  </conditionalFormatting>
  <dataValidations count="17">
    <dataValidation type="list" allowBlank="1" showInputMessage="1" showErrorMessage="1" sqref="D5:D10" xr:uid="{B5691431-A174-C44E-A7F3-9E82237F9E01}">
      <formula1>$U$2:$U$6</formula1>
    </dataValidation>
    <dataValidation type="list" allowBlank="1" showInputMessage="1" showErrorMessage="1" sqref="C5:C10" xr:uid="{7FD31489-13DF-114D-84DF-3AEFB1F2417B}">
      <formula1>$T$2:$T$4</formula1>
    </dataValidation>
    <dataValidation type="list" allowBlank="1" showInputMessage="1" showErrorMessage="1" sqref="D30" xr:uid="{A087CC55-DF2F-0F4D-ACFC-A1181E4FB9D6}">
      <formula1>$N$41:$N$44</formula1>
    </dataValidation>
    <dataValidation type="list" allowBlank="1" showInputMessage="1" showErrorMessage="1" sqref="D33" xr:uid="{BE1CE4C4-5B28-8D43-B608-00C604C9E65C}">
      <formula1>$N$49:$N$52</formula1>
    </dataValidation>
    <dataValidation type="list" allowBlank="1" showInputMessage="1" showErrorMessage="1" sqref="D32" xr:uid="{1BA333D7-73C4-464B-96CA-6FA2733BADC5}">
      <formula1>$N$45:$N$48</formula1>
    </dataValidation>
    <dataValidation type="list" allowBlank="1" showInputMessage="1" showErrorMessage="1" sqref="D29" xr:uid="{A273DA81-7228-4748-91C9-9EECB8ABD8B7}">
      <formula1>$N$37:$N$40</formula1>
    </dataValidation>
    <dataValidation type="list" allowBlank="1" showInputMessage="1" showErrorMessage="1" sqref="D27" xr:uid="{945245F6-1423-2640-B887-8B89E92D1634}">
      <formula1>$N$33:$N$36</formula1>
    </dataValidation>
    <dataValidation type="list" allowBlank="1" showInputMessage="1" showErrorMessage="1" sqref="D25" xr:uid="{F4E09C4E-0F38-8444-A079-4015F974249F}">
      <formula1>$N$29:$N$32</formula1>
    </dataValidation>
    <dataValidation type="list" allowBlank="1" showInputMessage="1" showErrorMessage="1" sqref="D24" xr:uid="{1D284ADD-41B5-874A-A26D-0598234EA43E}">
      <formula1>$N$25:$N$28</formula1>
    </dataValidation>
    <dataValidation type="list" allowBlank="1" showInputMessage="1" showErrorMessage="1" sqref="D22" xr:uid="{04E49403-EAFF-024C-A00B-8A0115A77318}">
      <formula1>$N$21:$N$24</formula1>
    </dataValidation>
    <dataValidation type="list" allowBlank="1" showInputMessage="1" showErrorMessage="1" sqref="D21" xr:uid="{3DE7024F-A5BD-154C-8194-029DAF59ADB8}">
      <formula1>$N$17:$N$20</formula1>
    </dataValidation>
    <dataValidation type="list" allowBlank="1" showInputMessage="1" showErrorMessage="1" sqref="D20" xr:uid="{6DF37CB1-F920-024E-AA15-A0FDAA5DF388}">
      <formula1>$N$13:$N$16</formula1>
    </dataValidation>
    <dataValidation type="list" allowBlank="1" showInputMessage="1" showErrorMessage="1" sqref="D19" xr:uid="{F7457CCA-6B39-624C-8826-8E0107C20A31}">
      <formula1>$N$9:$N$12</formula1>
    </dataValidation>
    <dataValidation type="list" allowBlank="1" showInputMessage="1" showErrorMessage="1" sqref="D18" xr:uid="{15187C3A-B25D-384C-83F6-4219C5CD947C}">
      <formula1>$N$5:$N$8</formula1>
    </dataValidation>
    <dataValidation type="list" allowBlank="1" showInputMessage="1" showErrorMessage="1" sqref="D16" xr:uid="{C2095E44-10E4-7040-96CD-364C515F842C}">
      <formula1>$N$1:$N$4</formula1>
    </dataValidation>
    <dataValidation allowBlank="1" showInputMessage="1" showErrorMessage="1" prompt="Commentaires éventuels_x000a_" sqref="E16:E22 E24:E25 E27 E29:E30 E32:E33" xr:uid="{E4968DEF-47CF-9140-8B7A-EB90F6382CEF}"/>
    <dataValidation allowBlank="1" promptTitle="Test" prompt="Lorem ipsum_x000a_" sqref="D34:E39" xr:uid="{D29E92D7-FF17-1D4B-B2A2-A8B6B99AE21E}"/>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94E1F-A7F9-8F4E-BBE6-B6A9DA2057D1}">
  <dimension ref="B1:V71"/>
  <sheetViews>
    <sheetView zoomScaleNormal="110" workbookViewId="0">
      <selection activeCell="D16" sqref="D16"/>
    </sheetView>
  </sheetViews>
  <sheetFormatPr baseColWidth="10" defaultColWidth="10.83203125" defaultRowHeight="25" customHeight="1"/>
  <cols>
    <col min="1" max="1" width="2.83203125" style="14" customWidth="1"/>
    <col min="2" max="2" width="33.83203125" style="2" bestFit="1" customWidth="1"/>
    <col min="3" max="3" width="17.1640625" style="2" customWidth="1"/>
    <col min="4" max="4" width="29.1640625" style="15" customWidth="1"/>
    <col min="5" max="5" width="50.83203125" style="14" customWidth="1"/>
    <col min="6" max="6" width="10.1640625" style="14" customWidth="1"/>
    <col min="7" max="7" width="36.5" style="32" bestFit="1" customWidth="1"/>
    <col min="8" max="8" width="26.83203125" style="32" customWidth="1"/>
    <col min="9" max="9" width="35.6640625" style="32" customWidth="1"/>
    <col min="10" max="10" width="255.83203125" style="14" bestFit="1" customWidth="1"/>
    <col min="11" max="22" width="2" style="14" customWidth="1"/>
    <col min="23" max="16384" width="10.83203125" style="14"/>
  </cols>
  <sheetData>
    <row r="1" spans="2:22" ht="35" customHeight="1">
      <c r="B1" s="31" t="s">
        <v>115</v>
      </c>
      <c r="C1" s="39"/>
      <c r="D1" s="39"/>
      <c r="E1" s="39"/>
      <c r="G1" s="40" t="s">
        <v>116</v>
      </c>
      <c r="H1" s="40"/>
      <c r="I1" s="40"/>
      <c r="L1" s="1"/>
      <c r="M1" s="1"/>
      <c r="N1" s="12" t="s">
        <v>4</v>
      </c>
      <c r="O1" s="12"/>
      <c r="P1" s="12"/>
      <c r="Q1" s="6" t="s">
        <v>100</v>
      </c>
      <c r="R1" s="6"/>
      <c r="S1" s="6"/>
      <c r="T1" s="6" t="s">
        <v>4</v>
      </c>
      <c r="U1" s="6" t="s">
        <v>4</v>
      </c>
      <c r="V1" s="1"/>
    </row>
    <row r="2" spans="2:22" ht="10" customHeight="1" thickBot="1">
      <c r="L2" s="1" t="s">
        <v>36</v>
      </c>
      <c r="M2" s="1" t="s">
        <v>16</v>
      </c>
      <c r="N2" s="5" t="s">
        <v>37</v>
      </c>
      <c r="O2" s="5"/>
      <c r="P2" s="5"/>
      <c r="Q2" s="1">
        <v>0</v>
      </c>
      <c r="R2" s="1"/>
      <c r="S2" s="1"/>
      <c r="T2" s="1" t="s">
        <v>39</v>
      </c>
      <c r="U2" s="1" t="s">
        <v>39</v>
      </c>
      <c r="V2" s="1"/>
    </row>
    <row r="3" spans="2:22" ht="25" customHeight="1" thickBot="1">
      <c r="B3" s="44" t="s">
        <v>0</v>
      </c>
      <c r="C3" s="45"/>
      <c r="D3" s="45"/>
      <c r="E3" s="46"/>
      <c r="F3"/>
      <c r="G3" s="41" t="s">
        <v>1</v>
      </c>
      <c r="H3" s="42"/>
      <c r="I3" s="43"/>
      <c r="L3" s="1"/>
      <c r="M3" s="1"/>
      <c r="N3" s="5" t="s">
        <v>40</v>
      </c>
      <c r="O3" s="5"/>
      <c r="P3" s="5"/>
      <c r="Q3" s="1">
        <v>1</v>
      </c>
      <c r="R3" s="1"/>
      <c r="S3" s="1"/>
      <c r="T3" s="1" t="s">
        <v>38</v>
      </c>
      <c r="U3" s="1" t="s">
        <v>42</v>
      </c>
      <c r="V3" s="1"/>
    </row>
    <row r="4" spans="2:22" s="2" customFormat="1" ht="25" customHeight="1">
      <c r="C4" s="2" t="s">
        <v>1</v>
      </c>
      <c r="D4" s="2" t="s">
        <v>2</v>
      </c>
      <c r="G4" s="33" t="s">
        <v>39</v>
      </c>
      <c r="H4" s="36" t="s">
        <v>103</v>
      </c>
      <c r="I4" s="36"/>
      <c r="L4" s="1"/>
      <c r="M4" s="1"/>
      <c r="N4" s="5" t="s">
        <v>43</v>
      </c>
      <c r="O4" s="5"/>
      <c r="P4" s="5"/>
      <c r="Q4" s="5">
        <v>2</v>
      </c>
      <c r="R4" s="1"/>
      <c r="S4" s="1"/>
      <c r="T4" s="1" t="s">
        <v>41</v>
      </c>
      <c r="U4" s="1" t="s">
        <v>44</v>
      </c>
      <c r="V4" s="1"/>
    </row>
    <row r="5" spans="2:22" ht="25" customHeight="1">
      <c r="B5" s="2" t="s">
        <v>3</v>
      </c>
      <c r="C5" s="17" t="s">
        <v>39</v>
      </c>
      <c r="D5" s="17" t="s">
        <v>39</v>
      </c>
      <c r="E5" s="16" t="s">
        <v>96</v>
      </c>
      <c r="F5" s="16"/>
      <c r="G5" s="34" t="s">
        <v>42</v>
      </c>
      <c r="H5" s="36" t="s">
        <v>105</v>
      </c>
      <c r="I5" s="36"/>
      <c r="L5" s="1"/>
      <c r="M5" s="1"/>
      <c r="N5" s="1" t="s">
        <v>4</v>
      </c>
      <c r="O5" s="1"/>
      <c r="P5" s="1"/>
      <c r="Q5" s="5"/>
      <c r="R5" s="1"/>
      <c r="S5" s="1"/>
      <c r="T5" s="1"/>
      <c r="U5" s="1" t="s">
        <v>45</v>
      </c>
      <c r="V5" s="1"/>
    </row>
    <row r="6" spans="2:22" ht="25" customHeight="1">
      <c r="B6" s="2" t="s">
        <v>6</v>
      </c>
      <c r="C6" s="17" t="s">
        <v>39</v>
      </c>
      <c r="D6" s="17" t="s">
        <v>39</v>
      </c>
      <c r="E6" s="16" t="s">
        <v>96</v>
      </c>
      <c r="F6" s="16"/>
      <c r="G6" s="34" t="s">
        <v>102</v>
      </c>
      <c r="H6" s="36" t="s">
        <v>104</v>
      </c>
      <c r="I6" s="36"/>
      <c r="L6" s="1" t="s">
        <v>36</v>
      </c>
      <c r="M6" s="1" t="s">
        <v>46</v>
      </c>
      <c r="N6" s="5" t="s">
        <v>47</v>
      </c>
      <c r="O6" s="5"/>
      <c r="P6" s="5"/>
      <c r="Q6" s="1"/>
      <c r="R6" s="1"/>
      <c r="S6" s="1"/>
      <c r="T6" s="1"/>
      <c r="U6" s="1" t="s">
        <v>48</v>
      </c>
      <c r="V6" s="1"/>
    </row>
    <row r="7" spans="2:22" ht="25" customHeight="1">
      <c r="B7" s="2" t="s">
        <v>7</v>
      </c>
      <c r="C7" s="17" t="s">
        <v>39</v>
      </c>
      <c r="D7" s="17" t="s">
        <v>39</v>
      </c>
      <c r="E7" s="7" t="s">
        <v>97</v>
      </c>
      <c r="L7" s="1"/>
      <c r="M7" s="1"/>
      <c r="N7" s="5" t="s">
        <v>49</v>
      </c>
      <c r="O7" s="5"/>
      <c r="P7" s="5"/>
      <c r="Q7" s="5"/>
      <c r="R7" s="1"/>
      <c r="S7" s="1"/>
      <c r="T7" s="1"/>
      <c r="U7" s="1"/>
      <c r="V7" s="1"/>
    </row>
    <row r="8" spans="2:22" ht="25" customHeight="1">
      <c r="B8" s="13" t="s">
        <v>9</v>
      </c>
      <c r="C8" s="17" t="s">
        <v>39</v>
      </c>
      <c r="D8" s="17" t="s">
        <v>39</v>
      </c>
      <c r="E8" s="18" t="s">
        <v>98</v>
      </c>
      <c r="F8" s="18"/>
      <c r="G8" s="41" t="s">
        <v>2</v>
      </c>
      <c r="H8" s="42"/>
      <c r="I8" s="43"/>
      <c r="L8" s="1"/>
      <c r="M8" s="1"/>
      <c r="N8" s="5" t="s">
        <v>50</v>
      </c>
      <c r="O8" s="5"/>
      <c r="P8" s="5"/>
      <c r="Q8" s="5"/>
      <c r="R8" s="1"/>
      <c r="S8" s="1"/>
      <c r="T8" s="1"/>
      <c r="U8" s="1"/>
      <c r="V8" s="1"/>
    </row>
    <row r="9" spans="2:22" ht="25" customHeight="1">
      <c r="B9" s="13" t="s">
        <v>11</v>
      </c>
      <c r="C9" s="17" t="s">
        <v>39</v>
      </c>
      <c r="D9" s="17" t="s">
        <v>39</v>
      </c>
      <c r="E9" s="18" t="s">
        <v>98</v>
      </c>
      <c r="F9" s="18"/>
      <c r="G9" s="33" t="s">
        <v>39</v>
      </c>
      <c r="H9" s="36" t="s">
        <v>103</v>
      </c>
      <c r="I9" s="36"/>
      <c r="L9" s="1"/>
      <c r="M9" s="1"/>
      <c r="N9" s="1" t="s">
        <v>4</v>
      </c>
      <c r="O9" s="1"/>
      <c r="P9" s="61" t="s">
        <v>99</v>
      </c>
      <c r="Q9" s="61"/>
      <c r="R9" s="1"/>
      <c r="S9" s="9" t="s">
        <v>1</v>
      </c>
      <c r="T9" s="9" t="s">
        <v>51</v>
      </c>
      <c r="U9" s="1"/>
      <c r="V9" s="1"/>
    </row>
    <row r="10" spans="2:22" ht="25" customHeight="1" thickBot="1">
      <c r="B10" s="7" t="s">
        <v>12</v>
      </c>
      <c r="C10" s="17" t="s">
        <v>39</v>
      </c>
      <c r="D10" s="17" t="s">
        <v>39</v>
      </c>
      <c r="E10" s="7" t="s">
        <v>97</v>
      </c>
      <c r="F10" s="2"/>
      <c r="G10" s="34" t="s">
        <v>42</v>
      </c>
      <c r="H10" s="36" t="s">
        <v>118</v>
      </c>
      <c r="I10" s="36"/>
      <c r="L10" s="1" t="s">
        <v>36</v>
      </c>
      <c r="M10" s="1" t="s">
        <v>52</v>
      </c>
      <c r="N10" s="5" t="s">
        <v>53</v>
      </c>
      <c r="O10" s="5"/>
      <c r="P10" s="5">
        <v>2</v>
      </c>
      <c r="Q10" s="1">
        <v>5</v>
      </c>
      <c r="R10" s="4" t="s">
        <v>3</v>
      </c>
      <c r="S10" s="4">
        <f>IF(C5="Correcte",2,IF(C5="Insuffisante",1,0))</f>
        <v>0</v>
      </c>
      <c r="T10" s="4">
        <f>IF(D5="Abouti",4,IF(D5="Construit",3,IF(D5="Partiel",2,IF(D5="Insuffisant",1,0))))</f>
        <v>0</v>
      </c>
      <c r="U10" s="4" t="s">
        <v>5</v>
      </c>
      <c r="V10" s="4"/>
    </row>
    <row r="11" spans="2:22" ht="25" customHeight="1" thickBot="1">
      <c r="B11" s="19" t="s">
        <v>13</v>
      </c>
      <c r="C11" s="20" t="str">
        <f>IF(S16&lt;19,"Insuffisant",IF(S16&gt;21,"Bon","Correcte"))</f>
        <v>Insuffisant</v>
      </c>
      <c r="D11" s="20" t="str">
        <f>IF(T16&lt;65,"Insuffisant",IF(T16&gt;85,"Très Bon",IF(T16&gt;79,"Bon","Correcte")))</f>
        <v>Insuffisant</v>
      </c>
      <c r="E11" s="21" t="str">
        <f>IF(U16&gt;120,"Félicitations",IF(U16&gt;99,"Portfolio Valide",IF(U16&gt;84,"Porfolio limite","Portfolio insuffisant")))</f>
        <v>Portfolio insuffisant</v>
      </c>
      <c r="F11"/>
      <c r="G11" s="34" t="s">
        <v>44</v>
      </c>
      <c r="H11" s="36" t="s">
        <v>109</v>
      </c>
      <c r="I11" s="36"/>
      <c r="L11" s="1"/>
      <c r="M11" s="1"/>
      <c r="N11" s="5" t="s">
        <v>54</v>
      </c>
      <c r="O11" s="5"/>
      <c r="P11" s="5">
        <v>2</v>
      </c>
      <c r="Q11" s="1">
        <v>5</v>
      </c>
      <c r="R11" s="4" t="s">
        <v>55</v>
      </c>
      <c r="S11" s="4">
        <f t="shared" ref="S11:S15" si="0">IF(C6="Correcte",2,IF(C6="Insuffisante",1,0))</f>
        <v>0</v>
      </c>
      <c r="T11" s="4">
        <f t="shared" ref="T11:T15" si="1">IF(D6="Abouti",4,IF(D6="Construit",3,IF(D6="Partiel",2,IF(D6="Insuffisant",1,0))))</f>
        <v>0</v>
      </c>
      <c r="U11" s="4" t="s">
        <v>5</v>
      </c>
      <c r="V11" s="4"/>
    </row>
    <row r="12" spans="2:22" ht="24" customHeight="1">
      <c r="C12" s="13"/>
      <c r="G12" s="34" t="s">
        <v>45</v>
      </c>
      <c r="H12" s="36" t="s">
        <v>106</v>
      </c>
      <c r="I12" s="36"/>
      <c r="L12" s="1"/>
      <c r="M12" s="1"/>
      <c r="N12" s="5" t="s">
        <v>56</v>
      </c>
      <c r="O12" s="5"/>
      <c r="P12" s="5">
        <v>1</v>
      </c>
      <c r="Q12" s="1">
        <v>1.5</v>
      </c>
      <c r="R12" s="4" t="s">
        <v>7</v>
      </c>
      <c r="S12" s="4">
        <f t="shared" si="0"/>
        <v>0</v>
      </c>
      <c r="T12" s="4">
        <f t="shared" si="1"/>
        <v>0</v>
      </c>
      <c r="U12" s="4" t="s">
        <v>8</v>
      </c>
      <c r="V12" s="1"/>
    </row>
    <row r="13" spans="2:22" ht="24" customHeight="1" thickBot="1">
      <c r="G13" s="34" t="s">
        <v>48</v>
      </c>
      <c r="H13" s="36" t="s">
        <v>107</v>
      </c>
      <c r="I13" s="36"/>
      <c r="L13" s="1"/>
      <c r="M13" s="1"/>
      <c r="N13" s="1" t="s">
        <v>4</v>
      </c>
      <c r="O13" s="1"/>
      <c r="P13" s="1">
        <v>3</v>
      </c>
      <c r="Q13" s="1">
        <v>7</v>
      </c>
      <c r="R13" s="4" t="s">
        <v>9</v>
      </c>
      <c r="S13" s="4">
        <f t="shared" si="0"/>
        <v>0</v>
      </c>
      <c r="T13" s="4">
        <f t="shared" si="1"/>
        <v>0</v>
      </c>
      <c r="U13" s="4" t="s">
        <v>10</v>
      </c>
      <c r="V13" s="4"/>
    </row>
    <row r="14" spans="2:22" ht="25" customHeight="1" thickBot="1">
      <c r="B14" s="44" t="s">
        <v>14</v>
      </c>
      <c r="C14" s="45"/>
      <c r="D14" s="45"/>
      <c r="E14" s="46"/>
      <c r="L14" s="1" t="s">
        <v>36</v>
      </c>
      <c r="M14" s="1" t="s">
        <v>57</v>
      </c>
      <c r="N14" s="5" t="s">
        <v>58</v>
      </c>
      <c r="O14" s="5"/>
      <c r="P14" s="5">
        <v>3</v>
      </c>
      <c r="Q14" s="1">
        <v>7</v>
      </c>
      <c r="R14" s="4" t="s">
        <v>11</v>
      </c>
      <c r="S14" s="4">
        <f t="shared" si="0"/>
        <v>0</v>
      </c>
      <c r="T14" s="4">
        <f t="shared" si="1"/>
        <v>0</v>
      </c>
      <c r="U14" s="4" t="s">
        <v>10</v>
      </c>
      <c r="V14" s="4"/>
    </row>
    <row r="15" spans="2:22" ht="25" customHeight="1">
      <c r="B15" s="58" t="s">
        <v>15</v>
      </c>
      <c r="C15" s="59"/>
      <c r="D15" s="59"/>
      <c r="E15" s="60"/>
      <c r="G15" s="35" t="s">
        <v>111</v>
      </c>
      <c r="H15" s="14" t="s">
        <v>110</v>
      </c>
      <c r="L15" s="1"/>
      <c r="M15" s="1"/>
      <c r="N15" s="5" t="s">
        <v>59</v>
      </c>
      <c r="O15" s="5"/>
      <c r="P15" s="5">
        <v>1</v>
      </c>
      <c r="Q15" s="1">
        <v>1.5</v>
      </c>
      <c r="R15" s="4" t="s">
        <v>60</v>
      </c>
      <c r="S15" s="4">
        <f t="shared" si="0"/>
        <v>0</v>
      </c>
      <c r="T15" s="4">
        <f t="shared" si="1"/>
        <v>0</v>
      </c>
      <c r="U15" s="4" t="s">
        <v>8</v>
      </c>
      <c r="V15" s="4"/>
    </row>
    <row r="16" spans="2:22" ht="25" customHeight="1">
      <c r="B16" s="37" t="s">
        <v>16</v>
      </c>
      <c r="C16" s="38"/>
      <c r="D16" s="22" t="s">
        <v>4</v>
      </c>
      <c r="E16" s="23"/>
      <c r="G16" s="35" t="s">
        <v>112</v>
      </c>
      <c r="H16" s="14" t="s">
        <v>113</v>
      </c>
      <c r="L16" s="1"/>
      <c r="M16" s="1"/>
      <c r="N16" s="5" t="s">
        <v>61</v>
      </c>
      <c r="O16" s="5"/>
      <c r="P16" s="5"/>
      <c r="Q16" s="1"/>
      <c r="R16" s="8" t="s">
        <v>13</v>
      </c>
      <c r="S16" s="8">
        <f>S10*P10+S11*P11+S12*P12+S13*P13+S14*P14+S15*P15</f>
        <v>0</v>
      </c>
      <c r="T16" s="8">
        <f>T10*Q10+T11*Q11+T12*Q12+T13*Q13+T14*Q14+T15*Q15</f>
        <v>0</v>
      </c>
      <c r="U16" s="1">
        <f>S16+T16</f>
        <v>0</v>
      </c>
      <c r="V16" s="1"/>
    </row>
    <row r="17" spans="2:22" ht="25" customHeight="1">
      <c r="B17" s="37" t="s">
        <v>17</v>
      </c>
      <c r="C17" s="38"/>
      <c r="D17" s="64"/>
      <c r="E17" s="24"/>
      <c r="G17" s="35" t="s">
        <v>11</v>
      </c>
      <c r="H17" s="14" t="s">
        <v>114</v>
      </c>
      <c r="L17" s="1"/>
      <c r="M17" s="1"/>
      <c r="N17" s="1" t="s">
        <v>4</v>
      </c>
      <c r="O17" s="1"/>
      <c r="P17" s="1"/>
      <c r="Q17" s="1"/>
      <c r="R17" s="4"/>
      <c r="S17" s="4" t="s">
        <v>101</v>
      </c>
      <c r="T17" s="10" t="s">
        <v>108</v>
      </c>
      <c r="U17" s="11">
        <v>132</v>
      </c>
      <c r="V17" s="1"/>
    </row>
    <row r="18" spans="2:22" ht="25" customHeight="1">
      <c r="B18" s="54" t="s">
        <v>18</v>
      </c>
      <c r="C18" s="55"/>
      <c r="D18" s="25" t="s">
        <v>4</v>
      </c>
      <c r="E18" s="26"/>
      <c r="L18" s="1" t="s">
        <v>62</v>
      </c>
      <c r="M18" s="1"/>
      <c r="N18" s="5" t="s">
        <v>63</v>
      </c>
      <c r="O18" s="5"/>
      <c r="P18" s="5"/>
      <c r="Q18" s="1"/>
      <c r="R18" s="1"/>
      <c r="S18" s="1"/>
      <c r="T18" s="1"/>
      <c r="U18" s="1"/>
      <c r="V18" s="1"/>
    </row>
    <row r="19" spans="2:22" ht="25" customHeight="1">
      <c r="B19" s="54" t="s">
        <v>19</v>
      </c>
      <c r="C19" s="55"/>
      <c r="D19" s="25" t="s">
        <v>4</v>
      </c>
      <c r="E19" s="26"/>
      <c r="L19" s="1"/>
      <c r="M19" s="1"/>
      <c r="N19" s="5" t="s">
        <v>64</v>
      </c>
      <c r="O19" s="5"/>
      <c r="P19" s="5"/>
      <c r="Q19" s="5"/>
      <c r="R19" s="1"/>
      <c r="S19" s="1"/>
      <c r="T19" s="1"/>
      <c r="U19" s="1"/>
      <c r="V19" s="1"/>
    </row>
    <row r="20" spans="2:22" ht="25" customHeight="1">
      <c r="B20" s="54" t="s">
        <v>20</v>
      </c>
      <c r="C20" s="55"/>
      <c r="D20" s="25" t="s">
        <v>4</v>
      </c>
      <c r="E20" s="26" t="s">
        <v>21</v>
      </c>
      <c r="I20" s="14"/>
      <c r="L20" s="1"/>
      <c r="M20" s="1"/>
      <c r="N20" s="5" t="s">
        <v>65</v>
      </c>
      <c r="O20" s="5"/>
      <c r="P20" s="5"/>
      <c r="Q20" s="5"/>
      <c r="R20" s="1"/>
      <c r="S20" s="1"/>
      <c r="T20" s="1"/>
      <c r="U20" s="1"/>
      <c r="V20" s="1"/>
    </row>
    <row r="21" spans="2:22" ht="25" customHeight="1">
      <c r="B21" s="37" t="s">
        <v>22</v>
      </c>
      <c r="C21" s="38"/>
      <c r="D21" s="25" t="s">
        <v>4</v>
      </c>
      <c r="E21" s="26"/>
      <c r="I21" s="14"/>
      <c r="L21" s="1"/>
      <c r="M21" s="1"/>
      <c r="N21" s="1" t="s">
        <v>4</v>
      </c>
      <c r="O21" s="1"/>
      <c r="P21" s="1"/>
      <c r="Q21" s="5"/>
      <c r="R21" s="1"/>
      <c r="S21" s="1"/>
      <c r="T21" s="1"/>
      <c r="U21" s="1"/>
      <c r="V21" s="1"/>
    </row>
    <row r="22" spans="2:22" ht="25" customHeight="1" thickBot="1">
      <c r="B22" s="65" t="s">
        <v>23</v>
      </c>
      <c r="C22" s="66"/>
      <c r="D22" s="27" t="s">
        <v>4</v>
      </c>
      <c r="E22" s="28"/>
      <c r="I22" s="14"/>
      <c r="L22" s="1" t="s">
        <v>66</v>
      </c>
      <c r="M22" s="1"/>
      <c r="N22" s="5" t="s">
        <v>67</v>
      </c>
      <c r="O22" s="5"/>
      <c r="P22" s="5"/>
      <c r="Q22" s="1"/>
      <c r="R22" s="1"/>
      <c r="S22" s="1"/>
      <c r="T22" s="1"/>
      <c r="U22" s="1"/>
      <c r="V22" s="1"/>
    </row>
    <row r="23" spans="2:22" ht="25" customHeight="1">
      <c r="B23" s="58" t="s">
        <v>24</v>
      </c>
      <c r="C23" s="59"/>
      <c r="D23" s="59"/>
      <c r="E23" s="60"/>
      <c r="I23" s="14"/>
      <c r="L23" s="1"/>
      <c r="M23" s="1"/>
      <c r="N23" s="5" t="s">
        <v>68</v>
      </c>
      <c r="O23" s="5"/>
      <c r="P23" s="5"/>
      <c r="Q23" s="5"/>
      <c r="R23" s="1"/>
      <c r="S23" s="1"/>
      <c r="T23" s="1"/>
      <c r="U23" s="1"/>
      <c r="V23" s="1"/>
    </row>
    <row r="24" spans="2:22" ht="25" customHeight="1">
      <c r="B24" s="54" t="s">
        <v>25</v>
      </c>
      <c r="C24" s="55"/>
      <c r="D24" s="25" t="s">
        <v>4</v>
      </c>
      <c r="E24" s="26"/>
      <c r="I24" s="14"/>
      <c r="L24" s="1"/>
      <c r="M24" s="1"/>
      <c r="N24" s="5" t="s">
        <v>69</v>
      </c>
      <c r="O24" s="5"/>
      <c r="P24" s="5"/>
      <c r="Q24" s="5"/>
      <c r="R24" s="1"/>
      <c r="S24" s="1"/>
      <c r="T24" s="1"/>
      <c r="U24" s="1"/>
      <c r="V24" s="1"/>
    </row>
    <row r="25" spans="2:22" ht="25" customHeight="1" thickBot="1">
      <c r="B25" s="56" t="s">
        <v>26</v>
      </c>
      <c r="C25" s="57"/>
      <c r="D25" s="27" t="s">
        <v>4</v>
      </c>
      <c r="E25" s="28"/>
      <c r="I25" s="14"/>
      <c r="L25" s="1"/>
      <c r="M25" s="1"/>
      <c r="N25" s="1" t="s">
        <v>4</v>
      </c>
      <c r="O25" s="1"/>
      <c r="P25" s="1"/>
      <c r="Q25" s="1"/>
      <c r="R25" s="1"/>
      <c r="S25" s="1"/>
      <c r="T25" s="1"/>
      <c r="U25" s="1"/>
      <c r="V25" s="1"/>
    </row>
    <row r="26" spans="2:22" ht="25" customHeight="1">
      <c r="B26" s="58" t="s">
        <v>27</v>
      </c>
      <c r="C26" s="59"/>
      <c r="D26" s="59"/>
      <c r="E26" s="60"/>
      <c r="I26" s="14"/>
      <c r="L26" s="1" t="s">
        <v>70</v>
      </c>
      <c r="M26" s="1" t="s">
        <v>25</v>
      </c>
      <c r="N26" s="5" t="s">
        <v>71</v>
      </c>
      <c r="O26" s="5"/>
      <c r="P26" s="5"/>
      <c r="Q26" s="5"/>
      <c r="R26" s="1"/>
      <c r="S26" s="1"/>
      <c r="T26" s="1"/>
      <c r="U26" s="1"/>
      <c r="V26" s="1"/>
    </row>
    <row r="27" spans="2:22" ht="25" customHeight="1" thickBot="1">
      <c r="B27" s="62" t="s">
        <v>28</v>
      </c>
      <c r="C27" s="63"/>
      <c r="D27" s="27" t="s">
        <v>4</v>
      </c>
      <c r="E27" s="28"/>
      <c r="I27" s="14"/>
      <c r="L27" s="1"/>
      <c r="M27" s="1"/>
      <c r="N27" s="5" t="s">
        <v>72</v>
      </c>
      <c r="O27" s="5"/>
      <c r="P27" s="5"/>
      <c r="Q27" s="5"/>
      <c r="R27" s="1"/>
      <c r="S27" s="1"/>
      <c r="T27" s="1"/>
      <c r="U27" s="1"/>
      <c r="V27" s="1"/>
    </row>
    <row r="28" spans="2:22" ht="25" customHeight="1">
      <c r="B28" s="58" t="s">
        <v>29</v>
      </c>
      <c r="C28" s="59"/>
      <c r="D28" s="59"/>
      <c r="E28" s="60"/>
      <c r="I28" s="14"/>
      <c r="L28" s="1"/>
      <c r="M28" s="1"/>
      <c r="N28" s="5" t="s">
        <v>73</v>
      </c>
      <c r="O28" s="5"/>
      <c r="P28" s="5"/>
      <c r="Q28" s="5"/>
      <c r="R28" s="1"/>
      <c r="S28" s="1"/>
      <c r="T28" s="1"/>
      <c r="U28" s="1"/>
      <c r="V28" s="1"/>
    </row>
    <row r="29" spans="2:22" ht="25" customHeight="1">
      <c r="B29" s="54" t="s">
        <v>30</v>
      </c>
      <c r="C29" s="55"/>
      <c r="D29" s="29" t="s">
        <v>4</v>
      </c>
      <c r="E29" s="26"/>
      <c r="I29" s="14"/>
      <c r="L29" s="1"/>
      <c r="M29" s="1"/>
      <c r="N29" s="1" t="s">
        <v>4</v>
      </c>
      <c r="O29" s="1"/>
      <c r="P29" s="1"/>
      <c r="Q29" s="1"/>
      <c r="R29" s="1"/>
      <c r="S29" s="1"/>
      <c r="T29" s="1"/>
      <c r="U29" s="1"/>
      <c r="V29" s="1"/>
    </row>
    <row r="30" spans="2:22" ht="25" customHeight="1" thickBot="1">
      <c r="B30" s="56" t="s">
        <v>31</v>
      </c>
      <c r="C30" s="57"/>
      <c r="D30" s="30" t="s">
        <v>4</v>
      </c>
      <c r="E30" s="28"/>
      <c r="I30" s="14"/>
      <c r="L30" s="1" t="s">
        <v>70</v>
      </c>
      <c r="M30" s="1" t="s">
        <v>26</v>
      </c>
      <c r="N30" s="5" t="s">
        <v>74</v>
      </c>
      <c r="O30" s="5"/>
      <c r="P30" s="5"/>
      <c r="Q30" s="5"/>
      <c r="R30" s="1"/>
      <c r="S30" s="1"/>
      <c r="T30" s="1"/>
      <c r="U30" s="1"/>
      <c r="V30" s="1"/>
    </row>
    <row r="31" spans="2:22" ht="25" customHeight="1">
      <c r="B31" s="58" t="s">
        <v>32</v>
      </c>
      <c r="C31" s="59"/>
      <c r="D31" s="59"/>
      <c r="E31" s="60"/>
      <c r="I31" s="14"/>
      <c r="L31" s="1"/>
      <c r="M31" s="1"/>
      <c r="N31" s="5" t="s">
        <v>75</v>
      </c>
      <c r="O31" s="5"/>
      <c r="P31" s="5"/>
      <c r="Q31" s="5"/>
      <c r="R31" s="1"/>
      <c r="S31" s="1"/>
      <c r="T31" s="1"/>
      <c r="U31" s="1"/>
      <c r="V31" s="1"/>
    </row>
    <row r="32" spans="2:22" ht="25" customHeight="1">
      <c r="B32" s="54" t="s">
        <v>33</v>
      </c>
      <c r="C32" s="55"/>
      <c r="D32" s="29" t="s">
        <v>4</v>
      </c>
      <c r="E32" s="26"/>
      <c r="I32" s="14"/>
      <c r="L32" s="1"/>
      <c r="M32" s="1"/>
      <c r="N32" s="5" t="s">
        <v>76</v>
      </c>
      <c r="O32" s="5"/>
      <c r="P32" s="5"/>
      <c r="Q32" s="5"/>
      <c r="R32" s="1"/>
      <c r="S32" s="1"/>
      <c r="T32" s="1"/>
      <c r="U32" s="1"/>
      <c r="V32" s="1"/>
    </row>
    <row r="33" spans="2:22" ht="25" customHeight="1" thickBot="1">
      <c r="B33" s="56" t="s">
        <v>34</v>
      </c>
      <c r="C33" s="57"/>
      <c r="D33" s="30" t="s">
        <v>4</v>
      </c>
      <c r="E33" s="28"/>
      <c r="I33" s="14"/>
      <c r="L33" s="1"/>
      <c r="M33" s="1"/>
      <c r="N33" s="1" t="s">
        <v>4</v>
      </c>
      <c r="O33" s="1"/>
      <c r="P33" s="1"/>
      <c r="Q33" s="1"/>
      <c r="R33" s="1"/>
      <c r="S33" s="1"/>
      <c r="T33" s="1"/>
      <c r="U33" s="1"/>
      <c r="V33" s="1"/>
    </row>
    <row r="34" spans="2:22" ht="25" customHeight="1">
      <c r="B34" s="47" t="s">
        <v>35</v>
      </c>
      <c r="C34" s="47"/>
      <c r="D34" s="48"/>
      <c r="E34" s="49"/>
      <c r="I34" s="14"/>
      <c r="L34" s="1" t="s">
        <v>77</v>
      </c>
      <c r="M34" s="1"/>
      <c r="N34" s="5" t="s">
        <v>78</v>
      </c>
      <c r="O34" s="5"/>
      <c r="P34" s="5"/>
      <c r="Q34" s="5"/>
      <c r="R34" s="1"/>
      <c r="S34" s="1"/>
      <c r="T34" s="1"/>
      <c r="U34" s="1"/>
      <c r="V34" s="1"/>
    </row>
    <row r="35" spans="2:22" ht="25" customHeight="1">
      <c r="B35" s="3"/>
      <c r="C35" s="3"/>
      <c r="D35" s="50"/>
      <c r="E35" s="51"/>
      <c r="I35" s="14"/>
      <c r="L35" s="1"/>
      <c r="M35" s="1"/>
      <c r="N35" s="5" t="s">
        <v>79</v>
      </c>
      <c r="O35" s="5"/>
      <c r="P35" s="5"/>
      <c r="Q35" s="5"/>
      <c r="R35" s="1"/>
      <c r="S35" s="1"/>
      <c r="T35" s="1"/>
      <c r="U35" s="1"/>
      <c r="V35" s="1"/>
    </row>
    <row r="36" spans="2:22" ht="25" customHeight="1">
      <c r="B36" s="3"/>
      <c r="C36" s="3"/>
      <c r="D36" s="50"/>
      <c r="E36" s="51"/>
      <c r="I36" s="14"/>
      <c r="L36" s="1"/>
      <c r="M36" s="1"/>
      <c r="N36" s="5" t="s">
        <v>80</v>
      </c>
      <c r="O36" s="5"/>
      <c r="P36" s="5"/>
      <c r="Q36" s="5"/>
      <c r="R36" s="1"/>
      <c r="S36" s="1"/>
      <c r="T36" s="1"/>
      <c r="U36" s="1"/>
      <c r="V36" s="1"/>
    </row>
    <row r="37" spans="2:22" ht="25" customHeight="1">
      <c r="B37" s="3"/>
      <c r="C37" s="3"/>
      <c r="D37" s="50"/>
      <c r="E37" s="51"/>
      <c r="I37" s="14"/>
      <c r="L37" s="1"/>
      <c r="M37" s="1"/>
      <c r="N37" s="1" t="s">
        <v>4</v>
      </c>
      <c r="O37" s="1"/>
      <c r="P37" s="1"/>
      <c r="Q37" s="1"/>
      <c r="R37" s="1"/>
      <c r="S37" s="1"/>
      <c r="T37" s="1"/>
      <c r="U37" s="1"/>
      <c r="V37" s="1"/>
    </row>
    <row r="38" spans="2:22" ht="25" customHeight="1">
      <c r="B38" s="3"/>
      <c r="C38" s="3"/>
      <c r="D38" s="50"/>
      <c r="E38" s="51"/>
      <c r="I38" s="14"/>
      <c r="L38" s="1" t="s">
        <v>81</v>
      </c>
      <c r="M38" s="1" t="s">
        <v>30</v>
      </c>
      <c r="N38" s="5" t="s">
        <v>82</v>
      </c>
      <c r="O38" s="5"/>
      <c r="P38" s="5"/>
      <c r="Q38" s="5"/>
      <c r="R38" s="1"/>
      <c r="S38" s="1"/>
      <c r="T38" s="1"/>
      <c r="U38" s="1"/>
      <c r="V38" s="1"/>
    </row>
    <row r="39" spans="2:22" ht="25" customHeight="1" thickBot="1">
      <c r="D39" s="52"/>
      <c r="E39" s="53"/>
      <c r="I39" s="14"/>
      <c r="L39" s="1"/>
      <c r="M39" s="1"/>
      <c r="N39" s="5" t="s">
        <v>83</v>
      </c>
      <c r="O39" s="5"/>
      <c r="P39" s="5"/>
      <c r="Q39" s="5"/>
      <c r="R39" s="1"/>
      <c r="S39" s="1"/>
      <c r="T39" s="1"/>
      <c r="U39" s="1"/>
      <c r="V39" s="1"/>
    </row>
    <row r="40" spans="2:22" ht="25" customHeight="1">
      <c r="I40" s="14"/>
      <c r="L40" s="1"/>
      <c r="M40" s="1"/>
      <c r="N40" s="5" t="s">
        <v>84</v>
      </c>
      <c r="O40" s="5"/>
      <c r="P40" s="5"/>
      <c r="Q40" s="5"/>
      <c r="R40" s="1"/>
      <c r="S40" s="1"/>
      <c r="T40" s="1"/>
      <c r="U40" s="1"/>
      <c r="V40" s="1"/>
    </row>
    <row r="41" spans="2:22" ht="25" customHeight="1">
      <c r="I41" s="14"/>
      <c r="L41" s="1"/>
      <c r="M41" s="1"/>
      <c r="N41" s="1" t="s">
        <v>4</v>
      </c>
      <c r="O41" s="1"/>
      <c r="P41" s="1"/>
      <c r="Q41" s="1"/>
      <c r="R41" s="1"/>
      <c r="S41" s="1"/>
      <c r="T41" s="1"/>
      <c r="U41" s="1"/>
      <c r="V41" s="1"/>
    </row>
    <row r="42" spans="2:22" ht="25" customHeight="1">
      <c r="I42" s="14"/>
      <c r="L42" s="1" t="s">
        <v>81</v>
      </c>
      <c r="M42" s="1" t="s">
        <v>31</v>
      </c>
      <c r="N42" s="5" t="s">
        <v>85</v>
      </c>
      <c r="O42" s="5"/>
      <c r="P42" s="5"/>
      <c r="Q42" s="5"/>
      <c r="R42" s="1"/>
      <c r="S42" s="1"/>
      <c r="T42" s="1"/>
      <c r="U42" s="1"/>
      <c r="V42" s="1"/>
    </row>
    <row r="43" spans="2:22" ht="25" customHeight="1">
      <c r="I43" s="14"/>
      <c r="L43" s="1"/>
      <c r="M43" s="1"/>
      <c r="N43" s="5" t="s">
        <v>86</v>
      </c>
      <c r="O43" s="5"/>
      <c r="P43" s="5"/>
      <c r="Q43" s="5"/>
      <c r="R43" s="1"/>
      <c r="S43" s="1"/>
      <c r="T43" s="1"/>
      <c r="U43" s="1"/>
      <c r="V43" s="1"/>
    </row>
    <row r="44" spans="2:22" ht="25" customHeight="1">
      <c r="I44" s="14"/>
      <c r="L44" s="1"/>
      <c r="M44" s="1"/>
      <c r="N44" s="5" t="s">
        <v>87</v>
      </c>
      <c r="O44" s="5"/>
      <c r="P44" s="5"/>
      <c r="Q44" s="5"/>
      <c r="R44" s="1"/>
      <c r="S44" s="1"/>
      <c r="T44" s="1"/>
      <c r="U44" s="1"/>
      <c r="V44" s="1"/>
    </row>
    <row r="45" spans="2:22" ht="25" customHeight="1">
      <c r="B45"/>
      <c r="C45"/>
      <c r="D45"/>
      <c r="E45"/>
      <c r="F45"/>
      <c r="I45" s="14"/>
      <c r="L45" s="1"/>
      <c r="M45" s="1"/>
      <c r="N45" s="1" t="s">
        <v>4</v>
      </c>
      <c r="O45" s="1"/>
      <c r="P45" s="1"/>
      <c r="Q45" s="1"/>
      <c r="R45" s="1"/>
      <c r="S45" s="1"/>
      <c r="T45" s="1"/>
      <c r="U45" s="1"/>
      <c r="V45" s="1"/>
    </row>
    <row r="46" spans="2:22" ht="25" customHeight="1">
      <c r="B46"/>
      <c r="C46"/>
      <c r="D46"/>
      <c r="E46"/>
      <c r="F46"/>
      <c r="I46" s="14"/>
      <c r="L46" s="1" t="s">
        <v>88</v>
      </c>
      <c r="M46" s="1" t="s">
        <v>33</v>
      </c>
      <c r="N46" s="5" t="s">
        <v>89</v>
      </c>
      <c r="O46" s="5"/>
      <c r="P46" s="5"/>
      <c r="Q46" s="5"/>
      <c r="R46" s="1"/>
      <c r="S46" s="1"/>
      <c r="T46" s="1"/>
      <c r="U46" s="1"/>
      <c r="V46" s="1"/>
    </row>
    <row r="47" spans="2:22" ht="25" customHeight="1">
      <c r="B47"/>
      <c r="C47"/>
      <c r="D47"/>
      <c r="E47"/>
      <c r="F47"/>
      <c r="I47" s="14"/>
      <c r="L47" s="1"/>
      <c r="M47" s="1"/>
      <c r="N47" s="5" t="s">
        <v>90</v>
      </c>
      <c r="O47" s="5"/>
      <c r="P47" s="5"/>
      <c r="Q47" s="5"/>
      <c r="R47" s="1"/>
      <c r="S47" s="1"/>
      <c r="T47" s="1"/>
      <c r="U47" s="1"/>
      <c r="V47" s="1"/>
    </row>
    <row r="48" spans="2:22" ht="25" customHeight="1">
      <c r="C48" s="7"/>
      <c r="I48" s="14"/>
      <c r="L48" s="1"/>
      <c r="M48" s="1"/>
      <c r="N48" s="5" t="s">
        <v>91</v>
      </c>
      <c r="O48" s="5"/>
      <c r="P48" s="5"/>
      <c r="Q48" s="5"/>
      <c r="R48" s="1"/>
      <c r="S48" s="1"/>
      <c r="T48" s="1"/>
      <c r="U48" s="1"/>
      <c r="V48" s="1"/>
    </row>
    <row r="49" spans="3:22" ht="25" customHeight="1">
      <c r="C49" s="7"/>
      <c r="I49" s="14"/>
      <c r="L49" s="1"/>
      <c r="M49" s="1"/>
      <c r="N49" s="1" t="s">
        <v>4</v>
      </c>
      <c r="O49" s="1"/>
      <c r="P49" s="1"/>
      <c r="Q49" s="1"/>
      <c r="R49" s="1"/>
      <c r="S49" s="1"/>
      <c r="T49" s="1"/>
      <c r="U49" s="1"/>
      <c r="V49" s="1"/>
    </row>
    <row r="50" spans="3:22" ht="25" customHeight="1">
      <c r="I50" s="14"/>
      <c r="L50" s="1" t="s">
        <v>88</v>
      </c>
      <c r="M50" s="1" t="s">
        <v>92</v>
      </c>
      <c r="N50" s="5" t="s">
        <v>93</v>
      </c>
      <c r="O50" s="5"/>
      <c r="P50" s="5"/>
      <c r="Q50" s="5"/>
      <c r="R50" s="1"/>
      <c r="S50" s="1"/>
      <c r="T50" s="1"/>
      <c r="U50" s="1"/>
      <c r="V50" s="1"/>
    </row>
    <row r="51" spans="3:22" ht="25" customHeight="1">
      <c r="I51" s="14"/>
      <c r="L51" s="1"/>
      <c r="M51" s="1"/>
      <c r="N51" s="5" t="s">
        <v>94</v>
      </c>
      <c r="O51" s="5"/>
      <c r="P51" s="5"/>
      <c r="Q51" s="5"/>
      <c r="R51" s="1"/>
      <c r="S51" s="1"/>
      <c r="T51" s="1"/>
      <c r="U51" s="1"/>
      <c r="V51" s="1"/>
    </row>
    <row r="52" spans="3:22" ht="25" customHeight="1">
      <c r="I52" s="14"/>
      <c r="L52" s="1"/>
      <c r="M52" s="1"/>
      <c r="N52" s="5" t="s">
        <v>95</v>
      </c>
      <c r="O52" s="5"/>
      <c r="P52" s="5"/>
      <c r="Q52" s="5"/>
      <c r="R52" s="1"/>
      <c r="S52" s="1"/>
      <c r="T52" s="1"/>
      <c r="U52" s="1"/>
      <c r="V52" s="1"/>
    </row>
    <row r="53" spans="3:22" ht="25" customHeight="1">
      <c r="I53" s="14"/>
      <c r="L53" s="1"/>
      <c r="M53" s="1"/>
      <c r="N53" s="1"/>
      <c r="O53" s="1"/>
      <c r="P53" s="1"/>
      <c r="Q53" s="1"/>
      <c r="R53" s="1"/>
      <c r="S53" s="1"/>
      <c r="T53" s="1"/>
      <c r="U53" s="1"/>
      <c r="V53" s="1"/>
    </row>
    <row r="54" spans="3:22" ht="25" customHeight="1">
      <c r="I54" s="14"/>
      <c r="L54" s="1"/>
      <c r="M54" s="1"/>
      <c r="N54" s="1"/>
      <c r="O54" s="1"/>
      <c r="P54" s="1"/>
      <c r="Q54" s="1"/>
      <c r="R54" s="1"/>
      <c r="S54" s="1"/>
      <c r="T54" s="1"/>
      <c r="U54" s="1"/>
      <c r="V54" s="1"/>
    </row>
    <row r="55" spans="3:22" ht="25" customHeight="1">
      <c r="I55" s="14"/>
      <c r="L55" s="1"/>
      <c r="M55" s="1"/>
      <c r="N55" s="1"/>
      <c r="O55" s="1"/>
      <c r="P55" s="1"/>
      <c r="Q55" s="1"/>
      <c r="R55" s="1"/>
      <c r="S55" s="1"/>
      <c r="T55" s="1"/>
      <c r="U55" s="1"/>
      <c r="V55" s="1"/>
    </row>
    <row r="56" spans="3:22" ht="25" customHeight="1">
      <c r="I56" s="14"/>
    </row>
    <row r="57" spans="3:22" ht="25" customHeight="1">
      <c r="I57" s="14"/>
    </row>
    <row r="58" spans="3:22" ht="25" customHeight="1">
      <c r="I58" s="14"/>
    </row>
    <row r="59" spans="3:22" ht="25" customHeight="1">
      <c r="I59" s="14"/>
    </row>
    <row r="60" spans="3:22" ht="25" customHeight="1">
      <c r="I60" s="14"/>
    </row>
    <row r="61" spans="3:22" ht="25" customHeight="1">
      <c r="I61" s="14"/>
    </row>
    <row r="62" spans="3:22" ht="25" customHeight="1">
      <c r="I62" s="14"/>
    </row>
    <row r="63" spans="3:22" ht="25" customHeight="1">
      <c r="I63" s="14"/>
    </row>
    <row r="64" spans="3:22" ht="25" customHeight="1">
      <c r="I64" s="14"/>
    </row>
    <row r="65" spans="9:9" ht="25" customHeight="1">
      <c r="I65" s="14"/>
    </row>
    <row r="66" spans="9:9" ht="25" customHeight="1">
      <c r="I66" s="14"/>
    </row>
    <row r="67" spans="9:9" ht="25" customHeight="1">
      <c r="I67" s="14"/>
    </row>
    <row r="68" spans="9:9" ht="25" customHeight="1">
      <c r="I68" s="14"/>
    </row>
    <row r="69" spans="9:9" ht="25" customHeight="1">
      <c r="I69" s="14"/>
    </row>
    <row r="70" spans="9:9" ht="25" customHeight="1">
      <c r="I70" s="14"/>
    </row>
    <row r="71" spans="9:9" ht="25" customHeight="1">
      <c r="I71" s="14"/>
    </row>
  </sheetData>
  <sheetProtection algorithmName="SHA-512" hashValue="Wi0SscyJHfxwE86lf2Nox/0Owti80OhqLb01DZZ8GP+kCWIBVKYqqjamlxQQumeCX1V4vNUa4Go1HctAcWmQEg==" saltValue="YgR+dP5s4+tZR4maODVBeQ==" spinCount="100000" sheet="1" objects="1" scenarios="1" formatCells="0" formatColumns="0" formatRows="0" selectLockedCells="1"/>
  <mergeCells count="36">
    <mergeCell ref="B30:C30"/>
    <mergeCell ref="B31:E31"/>
    <mergeCell ref="B32:C32"/>
    <mergeCell ref="B33:C33"/>
    <mergeCell ref="B34:C34"/>
    <mergeCell ref="D34:E39"/>
    <mergeCell ref="B29:C29"/>
    <mergeCell ref="B18:C18"/>
    <mergeCell ref="B19:C19"/>
    <mergeCell ref="B20:C20"/>
    <mergeCell ref="B21:C21"/>
    <mergeCell ref="B22:C22"/>
    <mergeCell ref="B23:E23"/>
    <mergeCell ref="B24:C24"/>
    <mergeCell ref="B25:C25"/>
    <mergeCell ref="B26:E26"/>
    <mergeCell ref="B27:C27"/>
    <mergeCell ref="B28:E28"/>
    <mergeCell ref="B17:D17"/>
    <mergeCell ref="H6:I6"/>
    <mergeCell ref="G8:I8"/>
    <mergeCell ref="H9:I9"/>
    <mergeCell ref="P9:Q9"/>
    <mergeCell ref="H10:I10"/>
    <mergeCell ref="H11:I11"/>
    <mergeCell ref="H12:I12"/>
    <mergeCell ref="H13:I13"/>
    <mergeCell ref="B14:E14"/>
    <mergeCell ref="B15:E15"/>
    <mergeCell ref="B16:C16"/>
    <mergeCell ref="H5:I5"/>
    <mergeCell ref="C1:E1"/>
    <mergeCell ref="G1:I1"/>
    <mergeCell ref="B3:E3"/>
    <mergeCell ref="G3:I3"/>
    <mergeCell ref="H4:I4"/>
  </mergeCells>
  <conditionalFormatting sqref="B15:E33">
    <cfRule type="containsText" dxfId="12" priority="10" stopIfTrue="1" operator="containsText" text=" P ">
      <formula>NOT(ISERROR(SEARCH(" P ",B15)))</formula>
    </cfRule>
    <cfRule type="containsText" dxfId="11" priority="11" stopIfTrue="1" operator="containsText" text=" A ">
      <formula>NOT(ISERROR(SEARCH(" A ",B15)))</formula>
    </cfRule>
    <cfRule type="containsText" dxfId="10" priority="12" stopIfTrue="1" operator="containsText" text=" I ">
      <formula>NOT(ISERROR(SEARCH(" I ",B15)))</formula>
    </cfRule>
    <cfRule type="containsText" dxfId="9" priority="13" stopIfTrue="1" operator="containsText" text="Evaluation">
      <formula>NOT(ISERROR(SEARCH("Evaluation",B15)))</formula>
    </cfRule>
  </conditionalFormatting>
  <conditionalFormatting sqref="C5:D10">
    <cfRule type="containsText" dxfId="8" priority="9" operator="containsText" text="Evaluation">
      <formula>NOT(ISERROR(SEARCH("Evaluation",C5)))</formula>
    </cfRule>
  </conditionalFormatting>
  <conditionalFormatting sqref="C11:D11">
    <cfRule type="containsText" dxfId="7" priority="6" operator="containsText" text="Bon">
      <formula>NOT(ISERROR(SEARCH("Bon",C11)))</formula>
    </cfRule>
    <cfRule type="containsText" dxfId="6" priority="7" operator="containsText" text="Correct">
      <formula>NOT(ISERROR(SEARCH("Correct",C11)))</formula>
    </cfRule>
    <cfRule type="containsText" dxfId="5" priority="8" operator="containsText" text="Insuffisant">
      <formula>NOT(ISERROR(SEARCH("Insuffisant",C11)))</formula>
    </cfRule>
  </conditionalFormatting>
  <conditionalFormatting sqref="E11">
    <cfRule type="containsText" dxfId="4" priority="2" operator="containsText" text="Insuffisant">
      <formula>NOT(ISERROR(SEARCH("Insuffisant",E11)))</formula>
    </cfRule>
    <cfRule type="containsText" dxfId="3" priority="3" operator="containsText" text="limite">
      <formula>NOT(ISERROR(SEARCH("limite",E11)))</formula>
    </cfRule>
    <cfRule type="containsText" dxfId="2" priority="4" operator="containsText" text="Valide">
      <formula>NOT(ISERROR(SEARCH("Valide",E11)))</formula>
    </cfRule>
    <cfRule type="containsText" dxfId="1" priority="5" stopIfTrue="1" operator="containsText" text="Félicitations">
      <formula>NOT(ISERROR(SEARCH("Félicitations",E11)))</formula>
    </cfRule>
  </conditionalFormatting>
  <conditionalFormatting sqref="S10:T15">
    <cfRule type="containsText" dxfId="0" priority="1" operator="containsText" text="Evaluation">
      <formula>NOT(ISERROR(SEARCH("Evaluation",S10)))</formula>
    </cfRule>
  </conditionalFormatting>
  <dataValidations count="17">
    <dataValidation type="list" allowBlank="1" showInputMessage="1" showErrorMessage="1" sqref="D5:D10" xr:uid="{85B60A00-8C42-AA41-8FDB-53BA9B96EDA5}">
      <formula1>$U$2:$U$6</formula1>
    </dataValidation>
    <dataValidation type="list" allowBlank="1" showInputMessage="1" showErrorMessage="1" sqref="C5:C10" xr:uid="{D99AC7A6-6060-4A48-ACEE-E8BD3DBC9AE7}">
      <formula1>$T$2:$T$4</formula1>
    </dataValidation>
    <dataValidation type="list" allowBlank="1" showInputMessage="1" showErrorMessage="1" sqref="D30" xr:uid="{7C64F2E5-C7CF-2D40-B88D-AECB24FFE720}">
      <formula1>$N$41:$N$44</formula1>
    </dataValidation>
    <dataValidation type="list" allowBlank="1" showInputMessage="1" showErrorMessage="1" sqref="D33" xr:uid="{5226717B-54BF-824E-A1E1-E72DF8C19EC3}">
      <formula1>$N$49:$N$52</formula1>
    </dataValidation>
    <dataValidation type="list" allowBlank="1" showInputMessage="1" showErrorMessage="1" sqref="D32" xr:uid="{3E61EAD0-D050-8A40-91C1-0E289BCA14DC}">
      <formula1>$N$45:$N$48</formula1>
    </dataValidation>
    <dataValidation type="list" allowBlank="1" showInputMessage="1" showErrorMessage="1" sqref="D29" xr:uid="{EAFD605D-7BED-1546-9F87-1B4604FCE53C}">
      <formula1>$N$37:$N$40</formula1>
    </dataValidation>
    <dataValidation type="list" allowBlank="1" showInputMessage="1" showErrorMessage="1" sqref="D27" xr:uid="{AE45211D-3C78-AC41-A6D6-45FDEF090857}">
      <formula1>$N$33:$N$36</formula1>
    </dataValidation>
    <dataValidation type="list" allowBlank="1" showInputMessage="1" showErrorMessage="1" sqref="D25" xr:uid="{17824F68-7325-2441-BB9A-EA61120E8C78}">
      <formula1>$N$29:$N$32</formula1>
    </dataValidation>
    <dataValidation type="list" allowBlank="1" showInputMessage="1" showErrorMessage="1" sqref="D24" xr:uid="{DB0A4FF5-258B-BF4F-9DF7-E69D650B1AA0}">
      <formula1>$N$25:$N$28</formula1>
    </dataValidation>
    <dataValidation type="list" allowBlank="1" showInputMessage="1" showErrorMessage="1" sqref="D22" xr:uid="{0F997C29-27BE-F64B-80A5-A60C8FE9B01B}">
      <formula1>$N$21:$N$24</formula1>
    </dataValidation>
    <dataValidation type="list" allowBlank="1" showInputMessage="1" showErrorMessage="1" sqref="D21" xr:uid="{8D95D292-4894-DE4F-89B1-EA10FF2365F1}">
      <formula1>$N$17:$N$20</formula1>
    </dataValidation>
    <dataValidation type="list" allowBlank="1" showInputMessage="1" showErrorMessage="1" sqref="D20" xr:uid="{2324B12B-32A2-0B48-911F-A0719E9353BE}">
      <formula1>$N$13:$N$16</formula1>
    </dataValidation>
    <dataValidation type="list" allowBlank="1" showInputMessage="1" showErrorMessage="1" sqref="D19" xr:uid="{D89D0E1F-A458-404C-AA4A-ADDC1723CB2C}">
      <formula1>$N$9:$N$12</formula1>
    </dataValidation>
    <dataValidation type="list" allowBlank="1" showInputMessage="1" showErrorMessage="1" sqref="D18" xr:uid="{8CBE0A6D-9778-3943-8F2D-88A3F9FD3EEE}">
      <formula1>$N$5:$N$8</formula1>
    </dataValidation>
    <dataValidation type="list" allowBlank="1" showInputMessage="1" showErrorMessage="1" sqref="D16" xr:uid="{405AAB2F-EB2A-9841-A36B-21DD0A8ACA46}">
      <formula1>$N$1:$N$4</formula1>
    </dataValidation>
    <dataValidation allowBlank="1" showInputMessage="1" showErrorMessage="1" prompt="Commentaires éventuels_x000a_" sqref="E16:E22 E24:E25 E27 E29:E30 E32:E33" xr:uid="{5A732FBF-2BC0-9649-87A0-B41B02866721}"/>
    <dataValidation allowBlank="1" promptTitle="Test" prompt="Lorem ipsum_x000a_" sqref="D34:E39" xr:uid="{C11A589B-F7E6-7642-ACB7-79AB1A6350B3}"/>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049EC54D5F384C970ACD9244A4808D" ma:contentTypeVersion="11" ma:contentTypeDescription="Crée un document." ma:contentTypeScope="" ma:versionID="9179e7adea812248e4915545d92c9777">
  <xsd:schema xmlns:xsd="http://www.w3.org/2001/XMLSchema" xmlns:xs="http://www.w3.org/2001/XMLSchema" xmlns:p="http://schemas.microsoft.com/office/2006/metadata/properties" xmlns:ns2="6ffc6c26-89d5-4ec7-87f7-8e545b3b71af" xmlns:ns3="8cb045ca-cea7-4497-9fce-6a1c5dcc97da" targetNamespace="http://schemas.microsoft.com/office/2006/metadata/properties" ma:root="true" ma:fieldsID="5004996bc80a2fa84349ba7f4239f139" ns2:_="" ns3:_="">
    <xsd:import namespace="6ffc6c26-89d5-4ec7-87f7-8e545b3b71af"/>
    <xsd:import namespace="8cb045ca-cea7-4497-9fce-6a1c5dcc97d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fc6c26-89d5-4ec7-87f7-8e545b3b71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bb45d193-5b42-4305-841c-4832305a613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b045ca-cea7-4497-9fce-6a1c5dcc97da"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8eb434a-d195-4bcf-9416-3446977ed056}" ma:internalName="TaxCatchAll" ma:showField="CatchAllData" ma:web="8cb045ca-cea7-4497-9fce-6a1c5dcc97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cb045ca-cea7-4497-9fce-6a1c5dcc97da" xsi:nil="true"/>
    <lcf76f155ced4ddcb4097134ff3c332f xmlns="6ffc6c26-89d5-4ec7-87f7-8e545b3b71a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67C8B43-317A-4F81-8E27-8058EA203D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fc6c26-89d5-4ec7-87f7-8e545b3b71af"/>
    <ds:schemaRef ds:uri="8cb045ca-cea7-4497-9fce-6a1c5dcc97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2DE2E0-8951-47CD-9614-6014A69CD32A}">
  <ds:schemaRefs>
    <ds:schemaRef ds:uri="http://schemas.microsoft.com/sharepoint/v3/contenttype/forms"/>
  </ds:schemaRefs>
</ds:datastoreItem>
</file>

<file path=customXml/itemProps3.xml><?xml version="1.0" encoding="utf-8"?>
<ds:datastoreItem xmlns:ds="http://schemas.openxmlformats.org/officeDocument/2006/customXml" ds:itemID="{A1328046-2C90-44D9-8052-94C79378D42E}">
  <ds:schemaRefs>
    <ds:schemaRef ds:uri="6ffc6c26-89d5-4ec7-87f7-8e545b3b71af"/>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8cb045ca-cea7-4497-9fce-6a1c5dcc97d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Etudiant (1)</vt:lpstr>
      <vt:lpstr>Etudiant (2)</vt:lpstr>
      <vt:lpstr>Etudiant (3)</vt:lpstr>
      <vt:lpstr>Etudiant (4)</vt:lpstr>
      <vt:lpstr>Etudiant (5)</vt:lpstr>
      <vt:lpstr>Etudiant (6)</vt:lpstr>
      <vt:lpstr>Etudiant (7)</vt:lpstr>
      <vt:lpstr>Etudiant (8)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 Clément CHARRA</dc:creator>
  <cp:keywords/>
  <dc:description/>
  <cp:lastModifiedBy>Jerome Beaugrand</cp:lastModifiedBy>
  <cp:revision/>
  <dcterms:created xsi:type="dcterms:W3CDTF">2022-03-03T06:29:38Z</dcterms:created>
  <dcterms:modified xsi:type="dcterms:W3CDTF">2023-11-01T07:04:11Z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0x0101007F049EC54D5F384C970ACD9244A4808D</vt:lpwstr>
  </property>
  <property fmtid="{D5CDD505-2E9C-101B-9397-08002B2CF9AE}" pid="3" name="MediaServiceImageTags">
    <vt:lpwstr/>
  </property>
</Properties>
</file>